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ipov-my.sharepoint.com/personal/mpeters_verdi_nl/Documents/PIONIER  gedeelde map/Roosters/2024-2025/"/>
    </mc:Choice>
  </mc:AlternateContent>
  <xr:revisionPtr revIDLastSave="111" documentId="13_ncr:1_{E357A309-892E-46A3-912A-BB3868D3FC26}" xr6:coauthVersionLast="47" xr6:coauthVersionMax="47" xr10:uidLastSave="{F62317F3-49A9-4034-98C7-41A1D0C73E5F}"/>
  <bookViews>
    <workbookView xWindow="-110" yWindow="-110" windowWidth="19420" windowHeight="10300" xr2:uid="{00000000-000D-0000-FFFF-FFFF00000000}"/>
  </bookViews>
  <sheets>
    <sheet name="Planning" sheetId="1" r:id="rId1"/>
    <sheet name="Berekening PO" sheetId="2" r:id="rId2"/>
    <sheet name="Advies BOV VO" sheetId="3" r:id="rId3"/>
    <sheet name="Berekening Paul V. 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H26" i="2"/>
  <c r="J11" i="2"/>
  <c r="J13" i="2" s="1"/>
  <c r="J28" i="2" s="1"/>
  <c r="I11" i="2"/>
  <c r="I13" i="2" s="1"/>
  <c r="I28" i="2" s="1"/>
  <c r="H11" i="2"/>
  <c r="H13" i="2" s="1"/>
  <c r="H28" i="2" s="1"/>
  <c r="J8" i="2"/>
  <c r="I8" i="2"/>
  <c r="E36" i="3" l="1"/>
  <c r="E21" i="3"/>
  <c r="E13" i="3"/>
  <c r="D4" i="1"/>
  <c r="F4" i="1" s="1"/>
  <c r="H4" i="1" s="1"/>
  <c r="J4" i="1" s="1"/>
  <c r="L4" i="1" s="1"/>
  <c r="N4" i="1" s="1"/>
  <c r="P4" i="1" s="1"/>
  <c r="R4" i="1" s="1"/>
  <c r="T4" i="1" s="1"/>
  <c r="V4" i="1" s="1"/>
  <c r="X4" i="1" s="1"/>
  <c r="B16" i="1" s="1"/>
  <c r="D16" i="1" s="1"/>
  <c r="F16" i="1" s="1"/>
  <c r="H16" i="1" s="1"/>
  <c r="J16" i="1" s="1"/>
  <c r="R16" i="1"/>
  <c r="T16" i="1" s="1"/>
  <c r="V16" i="1" s="1"/>
  <c r="X16" i="1" s="1"/>
  <c r="B28" i="1" s="1"/>
  <c r="D28" i="1" s="1"/>
  <c r="F28" i="1" s="1"/>
  <c r="H28" i="1" s="1"/>
  <c r="J28" i="1" s="1"/>
  <c r="L28" i="1" l="1"/>
  <c r="N28" i="1" s="1"/>
  <c r="P28" i="1" s="1"/>
  <c r="R28" i="1" s="1"/>
  <c r="T28" i="1" s="1"/>
  <c r="V28" i="1" s="1"/>
  <c r="X28" i="1" s="1"/>
  <c r="B40" i="1" s="1"/>
  <c r="D40" i="1" s="1"/>
  <c r="F40" i="1" s="1"/>
  <c r="H40" i="1" s="1"/>
  <c r="J40" i="1" s="1"/>
  <c r="L40" i="1" s="1"/>
  <c r="N40" i="1" s="1"/>
  <c r="P40" i="1" s="1"/>
  <c r="R40" i="1" s="1"/>
  <c r="T40" i="1" s="1"/>
  <c r="V40" i="1" s="1"/>
  <c r="X40" i="1" s="1"/>
  <c r="F38" i="3"/>
  <c r="F40" i="3" s="1"/>
</calcChain>
</file>

<file path=xl/sharedStrings.xml><?xml version="1.0" encoding="utf-8"?>
<sst xmlns="http://schemas.openxmlformats.org/spreadsheetml/2006/main" count="528" uniqueCount="232">
  <si>
    <t xml:space="preserve">Pionier jaarrooster schooljaar 2024-2025 </t>
  </si>
  <si>
    <t>aug</t>
  </si>
  <si>
    <t>sept</t>
  </si>
  <si>
    <t>sept/okt</t>
  </si>
  <si>
    <t>okt</t>
  </si>
  <si>
    <t>okt/nov</t>
  </si>
  <si>
    <t>nov</t>
  </si>
  <si>
    <t>ma</t>
  </si>
  <si>
    <t>Start PO/VO</t>
  </si>
  <si>
    <t xml:space="preserve">Herfstvakantie </t>
  </si>
  <si>
    <t>OG 3 tm8</t>
  </si>
  <si>
    <t>OG 1-2</t>
  </si>
  <si>
    <t>OG</t>
  </si>
  <si>
    <t>di</t>
  </si>
  <si>
    <t>studiedag</t>
  </si>
  <si>
    <t>OG 3 tm 8</t>
  </si>
  <si>
    <t>wo</t>
  </si>
  <si>
    <t>do</t>
  </si>
  <si>
    <t>12.00 lesvrij</t>
  </si>
  <si>
    <t>vr</t>
  </si>
  <si>
    <t>festival de</t>
  </si>
  <si>
    <t xml:space="preserve">Schoolreisje </t>
  </si>
  <si>
    <t xml:space="preserve">Studiedag </t>
  </si>
  <si>
    <t>Pionier</t>
  </si>
  <si>
    <t xml:space="preserve">gr. 1 t/m 7 </t>
  </si>
  <si>
    <t>dec</t>
  </si>
  <si>
    <t>dec/jan</t>
  </si>
  <si>
    <t>jan</t>
  </si>
  <si>
    <t>Kerstvakantie</t>
  </si>
  <si>
    <t>OG gr 2</t>
  </si>
  <si>
    <t>OG gr 8</t>
  </si>
  <si>
    <t>Kerstviering</t>
  </si>
  <si>
    <t xml:space="preserve">SLC </t>
  </si>
  <si>
    <t>12.00u lesvrij</t>
  </si>
  <si>
    <t>febr</t>
  </si>
  <si>
    <t>feb</t>
  </si>
  <si>
    <t>mrt</t>
  </si>
  <si>
    <t>mrt/apr</t>
  </si>
  <si>
    <t>apr</t>
  </si>
  <si>
    <t xml:space="preserve">Voorjaarsvakantie </t>
  </si>
  <si>
    <t xml:space="preserve">meivakantie </t>
  </si>
  <si>
    <t>12.00 u lesvrij</t>
  </si>
  <si>
    <t>OG 1+3tm8</t>
  </si>
  <si>
    <t>Studiedag</t>
  </si>
  <si>
    <t>DT 6</t>
  </si>
  <si>
    <t>Koningsspelen</t>
  </si>
  <si>
    <t>Goede vrijdag</t>
  </si>
  <si>
    <t>apr/mei</t>
  </si>
  <si>
    <t>mei</t>
  </si>
  <si>
    <t>jun</t>
  </si>
  <si>
    <t>jun/jul</t>
  </si>
  <si>
    <t>jul</t>
  </si>
  <si>
    <t>2e</t>
  </si>
  <si>
    <t xml:space="preserve">Zomervakantie </t>
  </si>
  <si>
    <t>Bevrijdingsdag</t>
  </si>
  <si>
    <t>Pinksterdag</t>
  </si>
  <si>
    <t>OG gr2</t>
  </si>
  <si>
    <t>Hemelvaart</t>
  </si>
  <si>
    <t>Inloopweek</t>
  </si>
  <si>
    <t>Activiteit</t>
  </si>
  <si>
    <t>www.onderwijsbrabant.nl</t>
  </si>
  <si>
    <t>Start PO/VO 18-08-2025</t>
  </si>
  <si>
    <t>Vakantie</t>
  </si>
  <si>
    <t>oudergesprekken</t>
  </si>
  <si>
    <t>Berekening BOV vakantierooster PO 2024-2025</t>
  </si>
  <si>
    <t>aantal uren per week</t>
  </si>
  <si>
    <t>aantal uren per jaar ( ..... X 52)</t>
  </si>
  <si>
    <t>schrikkeldag</t>
  </si>
  <si>
    <t>bijtellen 30 september 2025 (di)</t>
  </si>
  <si>
    <t>TOTAAL AANTAL UREN OP JAARBASIS</t>
  </si>
  <si>
    <t>AF: VERPLICHT AANTAL UREN PER JAAR</t>
  </si>
  <si>
    <t>TE BESTEDEN VOOR VAKANTIE EN VRIJE DAGEN</t>
  </si>
  <si>
    <t>Herfstvakantie</t>
  </si>
  <si>
    <t>tm</t>
  </si>
  <si>
    <t>Voorjaarsvakantie</t>
  </si>
  <si>
    <t>Hiermee wordt afgeweken van het landelijk advies. Carnaval valt in de week van 3 maart</t>
  </si>
  <si>
    <t>2e Paasdag</t>
  </si>
  <si>
    <t>valt in advies meivakantie</t>
  </si>
  <si>
    <t>Koningsdag</t>
  </si>
  <si>
    <t>za</t>
  </si>
  <si>
    <t>Advies meiweek</t>
  </si>
  <si>
    <t>t/m</t>
  </si>
  <si>
    <t>Meivakantie PO</t>
  </si>
  <si>
    <t>2e Pinksterdag</t>
  </si>
  <si>
    <t>Zomervakantie</t>
  </si>
  <si>
    <t xml:space="preserve">vr </t>
  </si>
  <si>
    <t>TOTAAL</t>
  </si>
  <si>
    <t>NOG TE BESTEDEN</t>
  </si>
  <si>
    <t>25 uur per week: 5 gelijke dagen; ma-di-wo-do-vr 5 uur per dag</t>
  </si>
  <si>
    <t>25,25 uur per week: ma-di-do 5,75 uur en wo-vr 4 uur per dag</t>
  </si>
  <si>
    <t>26 uur per week: ma-di-do-vr 5,5 uur en op wo 4 uur per dag</t>
  </si>
  <si>
    <t>Let op:</t>
  </si>
  <si>
    <t>Dit schema is gebaseerd op 3 voorbeeld roosters; er zijn hierbij geen verschillen in onderbouw en bovenbouw gemaakt.</t>
  </si>
  <si>
    <t>Er zijn dus afwijkingen mogelijk wanneer je werkt met een ander aantal lesuren per dag of in de onderbouw minder uren draait.</t>
  </si>
  <si>
    <t>Pas het dus aan naar je eigen situatie!!!</t>
  </si>
  <si>
    <t>Toelichting 30 sept:</t>
  </si>
  <si>
    <t xml:space="preserve">Voor het bepalen van het vakantierooster wordt gerekend van 1 oktober tot 1 oktober. (in dit geval 2024-2025, je kijkt dan naar 30 sept 2025). </t>
  </si>
  <si>
    <t>52 weken x 7 dagen is 364; daarom wordt 30 september erbij gerekend.</t>
  </si>
  <si>
    <t xml:space="preserve">Als 30 september op een doordeweekse dag valt mag je het aantal uren dat je op die dag draait erbij tellen. </t>
  </si>
  <si>
    <t xml:space="preserve">Valt het op een zaterdag of zondag, dan worden er geen uren bijgeteld. </t>
  </si>
  <si>
    <t xml:space="preserve">In een schrikkeljaar 29 én 30 september, omdat dan wordt uitgegaan van 366 dagen. </t>
  </si>
  <si>
    <t>Toetsing onderwijstijd</t>
  </si>
  <si>
    <t>De inspectie hanteert bij het toetsen van de onderwijstijd de volgende uitgangspunten:</t>
  </si>
  <si>
    <t xml:space="preserve">* In een schoolweek wordt aan de leerjaren 3 t/m 8 in beginsel op niet minder dan vijf dagen onderwijs gegeven. </t>
  </si>
  <si>
    <t>Dit uitgangspunt geldt niet voor de leerjaren 1 en 2.</t>
  </si>
  <si>
    <t xml:space="preserve">* Scholen mogen niettemin voor de groepen 3 tot en met 8 maximaal 7 keer per jaar een vierdaagse schoolweek  </t>
  </si>
  <si>
    <t>inroosteren. Dit is naast de weken waarin een algemene feestdag valt of waarin, naar plaatselijk gebruik,</t>
  </si>
  <si>
    <t>traditioneel een vrije dag wordt gegeven.</t>
  </si>
  <si>
    <t xml:space="preserve">* Scholen mogen in principe voor de groepen 3 tot en met 8 geen driedaagse of nog kortere schoolweken inroosteren. </t>
  </si>
  <si>
    <t>Uitzonderingen zijn:</t>
  </si>
  <si>
    <t xml:space="preserve">1. De school plant een vrije dag voor of na een algemene feestdag. Voorbeeld: de vrijdag na de donderdag van </t>
  </si>
  <si>
    <t>Hemelvaart. Of als men de meivakantie op Koningsdag laat beginnen en Koningsdag niet op maandag of</t>
  </si>
  <si>
    <t xml:space="preserve">dinsdag valt. De onvolledige schoolweek die daardoor ontstaat telt wel mee voor de maximaal 7 onvolledige </t>
  </si>
  <si>
    <t>schoolweken.</t>
  </si>
  <si>
    <t xml:space="preserve">2. Het is voor de ontwikkeling van de school gewenst bij uitzondering een tweedaagse studiebijeenkomst voor het </t>
  </si>
  <si>
    <t>team te beleggen. Indien deze tweedaagse is opgenomen in de jaarplanning overeengekomen met de MR en</t>
  </si>
  <si>
    <t>gecommuniceerd met de ouders, dan wordt dit toegestaan. De driedaagse schoolweek die daardoor ontstaat</t>
  </si>
  <si>
    <t>telt wel mee voor de maximaal 7 onvolledige schoolweken.</t>
  </si>
  <si>
    <t xml:space="preserve">3. Een driedaagse schoolweek als gevolg van het plannen van een studiedag voorafgaand aan of volgend op een </t>
  </si>
  <si>
    <t>algemene feestdag. Zo'n driedaagse schoolweek telt wel mee voor de maximaal 7 onvolledige schoolweken.</t>
  </si>
  <si>
    <t>Eéndaagse of tweedaagse schoolweken als gevolg van een studiedag of vrije dag zijn niet toegestaan.</t>
  </si>
  <si>
    <t xml:space="preserve">* Een school kan, als gevolg van de regeling spreiding zomervakantie, de zomervakantie verlengen met ten hoogste </t>
  </si>
  <si>
    <t>2 dagen voorafgaand aan of volgend op de door de overheid vastgestelde vakantieperiode. Een driedaagse of</t>
  </si>
  <si>
    <t>vierdaagse schoolweek die als gevolg van deze regeling ontstaat is toegestaan.</t>
  </si>
  <si>
    <t>De drie- of vierdaagse schoolweek die hierdoor ontstaat telt wel mee als één van de 7 onvolledige schoolweken.</t>
  </si>
  <si>
    <t xml:space="preserve">* Door middel van een overzicht van vakantie en vrije dagen / studiedagen in de schoolgids moet voor ouders </t>
  </si>
  <si>
    <t>duidelijk zijn in welke weken slechts vier dagen wordt lesgegeven, zodat ouders al voor het begin van het schooljaar</t>
  </si>
  <si>
    <t>hiervan op de hoogte zijn.</t>
  </si>
  <si>
    <t>Bron: Mw. dr. A.H. (Bep) Corporaal, Coördinerend inspecteur primair onderwijs (nov. 2011)</t>
  </si>
  <si>
    <t>Advies BOV vakantierooster VO 2024-2025</t>
  </si>
  <si>
    <t>versie oktober 2023</t>
  </si>
  <si>
    <t>aantal dagen (ma t/m vr) 1 okt 2024 t/m 30 sept. 2025</t>
  </si>
  <si>
    <t>vakantieweken</t>
  </si>
  <si>
    <t>van</t>
  </si>
  <si>
    <t>tot</t>
  </si>
  <si>
    <t>dagen</t>
  </si>
  <si>
    <t>herfstvakantie</t>
  </si>
  <si>
    <t>kerstvakantie*</t>
  </si>
  <si>
    <t>voorjaarsvakantie</t>
  </si>
  <si>
    <t>Hiermee wordt afgeweken van het landelijk advies. Carnaval valt  in de week van 3 maart</t>
  </si>
  <si>
    <t>meivakantie*</t>
  </si>
  <si>
    <t xml:space="preserve">zomervakantie* </t>
  </si>
  <si>
    <r>
      <t>*</t>
    </r>
    <r>
      <rPr>
        <i/>
        <sz val="11"/>
        <color indexed="8"/>
        <rFont val="Calibri"/>
        <family val="2"/>
      </rPr>
      <t xml:space="preserve"> verplicht Ministerie</t>
    </r>
  </si>
  <si>
    <t>Totaal</t>
  </si>
  <si>
    <t>feestdagen: 4x</t>
  </si>
  <si>
    <t>Koningsdag of bevrijdingsdag</t>
  </si>
  <si>
    <t>26/4 is een zaterdag, hierdoor is  5 mei een vrije dag</t>
  </si>
  <si>
    <t>roostervrije dagen leerlingen: 12x</t>
  </si>
  <si>
    <t>datum</t>
  </si>
  <si>
    <t xml:space="preserve">dag 1: </t>
  </si>
  <si>
    <t>advies BOV</t>
  </si>
  <si>
    <t xml:space="preserve">dag 2: </t>
  </si>
  <si>
    <t xml:space="preserve">dag 3: </t>
  </si>
  <si>
    <t>dag 4:</t>
  </si>
  <si>
    <t>dag 5:</t>
  </si>
  <si>
    <t>Dag na Hemelvaart</t>
  </si>
  <si>
    <t>dag 6:</t>
  </si>
  <si>
    <t xml:space="preserve"> </t>
  </si>
  <si>
    <t>dag 7:</t>
  </si>
  <si>
    <t>dag 8:</t>
  </si>
  <si>
    <t>dag 9:</t>
  </si>
  <si>
    <t>dag 10:</t>
  </si>
  <si>
    <t>dag 11:</t>
  </si>
  <si>
    <t>dag 12:</t>
  </si>
  <si>
    <t>Totaal aantal vrije dagen</t>
  </si>
  <si>
    <r>
      <t xml:space="preserve">Totaal onderwijsdagen </t>
    </r>
    <r>
      <rPr>
        <sz val="10"/>
        <rFont val="Arial"/>
        <family val="2"/>
      </rPr>
      <t>(minimaal 189)</t>
    </r>
  </si>
  <si>
    <t>opm: 1 dagen over</t>
  </si>
  <si>
    <t>Toelichting:</t>
  </si>
  <si>
    <t>* De wet regelt het aantal dagen waarop leerlingen les krijgen.</t>
  </si>
  <si>
    <t>* 55 Vakantiedagen in 11 weken, waarvan kerst-, mei- en zomervakantie vastgesteld door Minister.</t>
  </si>
  <si>
    <t xml:space="preserve">* 4 Feestdagen buiten de vakantie, waaronder 26 april óf 5 mei. </t>
  </si>
  <si>
    <t>(26/04 valt in het weekend)</t>
  </si>
  <si>
    <t>* 12 Roostervrije dagen voor de leerlingen.</t>
  </si>
  <si>
    <t>* Onderwijsakkoord VO geeft aan dat er  minimaal 189 onderwijsdagen zijn.</t>
  </si>
  <si>
    <t xml:space="preserve">* Het advies gaat uit van een week meivakantie (week 18) </t>
  </si>
  <si>
    <t xml:space="preserve">* Een docent in het VO heeft recht op 55 vakantiedagen per jaar: 6 weken in de zomer,2 weken met </t>
  </si>
  <si>
    <t xml:space="preserve">kerst, 1 week in mei en 2 weken in de herfst en het voorjaar.Dat zijn 11x 5 dagen. </t>
  </si>
  <si>
    <t xml:space="preserve">Daarnaast heeft de docent als gevolg van de Wet Onderwijstijd die geldt voor de leerlingen, </t>
  </si>
  <si>
    <t xml:space="preserve">recht op 5 vrije dagen als gevolg van de verkorting van de zomervakantie. </t>
  </si>
  <si>
    <t xml:space="preserve">In de CAO VO is er sprake van 5 dagen (artikel 14.1 van de CAO VO). De inroostering van deze </t>
  </si>
  <si>
    <t>5 dagen wordt ter instemming voorgelegd aan de personeelgeleding van de (G)MR.</t>
  </si>
  <si>
    <t>URENBEREKENING KINDROOSTER; VAKANTIES EN VRIJE DAGEN</t>
  </si>
  <si>
    <t> </t>
  </si>
  <si>
    <t>Versie 1</t>
  </si>
  <si>
    <t xml:space="preserve"> 1 t/m 8</t>
  </si>
  <si>
    <t>Maria-MtH,</t>
  </si>
  <si>
    <t>DAGEN</t>
  </si>
  <si>
    <t>Continurooster</t>
  </si>
  <si>
    <t>Erp - Mariaheide</t>
  </si>
  <si>
    <t>maandag</t>
  </si>
  <si>
    <t>8.30 - 14.00</t>
  </si>
  <si>
    <t>2024 - 2025</t>
  </si>
  <si>
    <t>dinsdag</t>
  </si>
  <si>
    <t>woensdag</t>
  </si>
  <si>
    <t>donderdag</t>
  </si>
  <si>
    <t>vrijdag</t>
  </si>
  <si>
    <t>Aantal klokuren per week</t>
  </si>
  <si>
    <t>Weken</t>
  </si>
  <si>
    <t>Totaal uren</t>
  </si>
  <si>
    <t>Bijtellen uren 30 september 2025 (dinsdag) *</t>
  </si>
  <si>
    <t>Bijtellen schrikkeljaar (indien van toepassing)</t>
  </si>
  <si>
    <t xml:space="preserve">Vakanties </t>
  </si>
  <si>
    <t>eerste dag</t>
  </si>
  <si>
    <t>laatste dag</t>
  </si>
  <si>
    <t>weken</t>
  </si>
  <si>
    <t>Carnavalsvakantie</t>
  </si>
  <si>
    <t xml:space="preserve">Goede vrijdag </t>
  </si>
  <si>
    <t>Meivakantie</t>
  </si>
  <si>
    <t>Hemelvaart + vrijdag</t>
  </si>
  <si>
    <t>2e Pinksterdag (ma)</t>
  </si>
  <si>
    <t>Vrije dagen (lln)</t>
  </si>
  <si>
    <t>6 roostervrije dagen</t>
  </si>
  <si>
    <t xml:space="preserve">15 okt Verdidag </t>
  </si>
  <si>
    <t>6 december SLC dag</t>
  </si>
  <si>
    <t>19 mrt Yvette</t>
  </si>
  <si>
    <t>19 juni Yvette</t>
  </si>
  <si>
    <t>Vrije uren</t>
  </si>
  <si>
    <r>
      <t xml:space="preserve">4x </t>
    </r>
    <r>
      <rPr>
        <b/>
        <sz val="10"/>
        <color rgb="FF000000"/>
        <rFont val="Arial"/>
        <family val="2"/>
      </rPr>
      <t>12.00 uur</t>
    </r>
    <r>
      <rPr>
        <sz val="10"/>
        <color rgb="FF000000"/>
        <rFont val="Arial"/>
        <family val="2"/>
      </rPr>
      <t xml:space="preserve"> uit.</t>
    </r>
  </si>
  <si>
    <t>zie rooster</t>
  </si>
  <si>
    <t>10 febr.</t>
  </si>
  <si>
    <t xml:space="preserve"> 4 juli </t>
  </si>
  <si>
    <t>Totaal aantal uren vakantie, vrije dagen en vrije uren</t>
  </si>
  <si>
    <t xml:space="preserve">Jaartotaal uren onderwijs </t>
  </si>
  <si>
    <t>Jaartotaal uren groep 1 t/m 8</t>
  </si>
  <si>
    <t xml:space="preserve">wettelijk min. uren groep 1 t/m 8 </t>
  </si>
  <si>
    <t>lesuur</t>
  </si>
  <si>
    <t>(waarvan minimaal 3520 in groep 1 t/m 4)</t>
  </si>
  <si>
    <t>groep 1-4</t>
  </si>
  <si>
    <t>* Noot bijtelling 30 september.</t>
  </si>
  <si>
    <t xml:space="preserve">Een jaar telt 365 dagen. In het schooljaar van 1 oktober tot 1 oktober zijn er 52 weken van 7 dagen = 364 dagen. </t>
  </si>
  <si>
    <t xml:space="preserve">Blijft er dus een extra dag bij te tellen mits dit een schooldag is. We nemen hiervoor de 30e september aan het </t>
  </si>
  <si>
    <t>einde van het schooljaar. Voor dit schooljaar is 30-09-2025 een dinsdag en worden er 5 lesuren bijgeteld.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</si>
</sst>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[$-F800]dddd\,\ mmmm\ dd\,\ yyyy"/>
  </numFmts>
  <fonts count="43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8"/>
      <name val="Times New Roman"/>
      <family val="1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</font>
    <font>
      <i/>
      <sz val="10"/>
      <color rgb="FFFF0000"/>
      <name val="Arial"/>
      <family val="2"/>
    </font>
    <font>
      <b/>
      <sz val="11"/>
      <name val="MS Sans Serif"/>
      <family val="2"/>
    </font>
    <font>
      <sz val="11"/>
      <name val="MS Sans Serif"/>
      <family val="2"/>
    </font>
    <font>
      <sz val="8"/>
      <color rgb="FF000000"/>
      <name val="Arial"/>
      <family val="2"/>
    </font>
    <font>
      <sz val="10"/>
      <color rgb="FF000000"/>
      <name val="Arial"/>
      <charset val="1"/>
    </font>
    <font>
      <sz val="8"/>
      <color rgb="FF000000"/>
      <name val="Arial"/>
    </font>
    <font>
      <sz val="8"/>
      <name val="Arial"/>
    </font>
    <font>
      <sz val="9"/>
      <color rgb="FF000000"/>
      <name val="Arial"/>
      <charset val="1"/>
    </font>
    <font>
      <i/>
      <sz val="10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lightGray">
        <fgColor indexed="9"/>
        <bgColor indexed="51"/>
      </patternFill>
    </fill>
    <fill>
      <patternFill patternType="lightGray">
        <fgColor indexed="9"/>
        <bgColor indexed="1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/>
    <xf numFmtId="0" fontId="1" fillId="0" borderId="4" xfId="0" applyFont="1" applyBorder="1" applyAlignment="1">
      <alignment horizontal="right" vertical="top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/>
    <xf numFmtId="17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45"/>
    </xf>
    <xf numFmtId="0" fontId="0" fillId="0" borderId="3" xfId="0" applyBorder="1" applyAlignment="1">
      <alignment horizontal="center" vertical="center" textRotation="45"/>
    </xf>
    <xf numFmtId="0" fontId="0" fillId="0" borderId="6" xfId="0" applyBorder="1" applyAlignment="1">
      <alignment horizontal="center" vertical="center" textRotation="45"/>
    </xf>
    <xf numFmtId="0" fontId="0" fillId="0" borderId="4" xfId="0" applyBorder="1" applyAlignment="1">
      <alignment horizontal="center" vertical="center" textRotation="45"/>
    </xf>
    <xf numFmtId="0" fontId="1" fillId="0" borderId="2" xfId="0" applyFont="1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6" xfId="0" applyBorder="1" applyAlignment="1">
      <alignment horizontal="center" vertical="center" textRotation="45" wrapText="1"/>
    </xf>
    <xf numFmtId="0" fontId="1" fillId="0" borderId="4" xfId="0" applyFont="1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/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/>
    <xf numFmtId="0" fontId="0" fillId="3" borderId="21" xfId="0" applyFill="1" applyBorder="1" applyAlignment="1">
      <alignment horizontal="right"/>
    </xf>
    <xf numFmtId="0" fontId="0" fillId="3" borderId="21" xfId="0" applyFill="1" applyBorder="1" applyAlignment="1">
      <alignment horizontal="center"/>
    </xf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7" xfId="0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textRotation="45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1" fillId="0" borderId="0" xfId="0" applyFont="1"/>
    <xf numFmtId="0" fontId="7" fillId="0" borderId="0" xfId="0" applyFont="1" applyAlignment="1">
      <alignment vertical="top"/>
    </xf>
    <xf numFmtId="0" fontId="1" fillId="5" borderId="0" xfId="0" applyFont="1" applyFill="1"/>
    <xf numFmtId="0" fontId="0" fillId="5" borderId="0" xfId="0" applyFill="1"/>
    <xf numFmtId="0" fontId="0" fillId="0" borderId="14" xfId="0" applyBorder="1"/>
    <xf numFmtId="0" fontId="13" fillId="6" borderId="14" xfId="0" applyFont="1" applyFill="1" applyBorder="1" applyAlignment="1">
      <alignment horizontal="center"/>
    </xf>
    <xf numFmtId="0" fontId="13" fillId="0" borderId="14" xfId="0" applyFont="1" applyBorder="1"/>
    <xf numFmtId="0" fontId="13" fillId="0" borderId="14" xfId="0" applyFont="1" applyBorder="1" applyAlignment="1">
      <alignment horizontal="center"/>
    </xf>
    <xf numFmtId="15" fontId="0" fillId="0" borderId="14" xfId="0" applyNumberFormat="1" applyBorder="1"/>
    <xf numFmtId="0" fontId="0" fillId="7" borderId="14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20" fontId="0" fillId="0" borderId="14" xfId="0" applyNumberFormat="1" applyBorder="1"/>
    <xf numFmtId="0" fontId="13" fillId="0" borderId="0" xfId="0" applyFont="1"/>
    <xf numFmtId="0" fontId="13" fillId="5" borderId="0" xfId="0" applyFont="1" applyFill="1"/>
    <xf numFmtId="0" fontId="1" fillId="0" borderId="14" xfId="0" applyFont="1" applyBorder="1"/>
    <xf numFmtId="0" fontId="0" fillId="9" borderId="0" xfId="0" applyFill="1"/>
    <xf numFmtId="0" fontId="11" fillId="0" borderId="2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28" xfId="0" applyFont="1" applyBorder="1"/>
    <xf numFmtId="0" fontId="1" fillId="0" borderId="28" xfId="0" applyFont="1" applyBorder="1" applyAlignment="1">
      <alignment horizontal="right"/>
    </xf>
    <xf numFmtId="0" fontId="1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9" borderId="3" xfId="0" applyFill="1" applyBorder="1" applyAlignment="1">
      <alignment horizontal="center" vertical="center" textRotation="45"/>
    </xf>
    <xf numFmtId="0" fontId="1" fillId="0" borderId="2" xfId="0" applyFont="1" applyBorder="1"/>
    <xf numFmtId="0" fontId="1" fillId="0" borderId="5" xfId="0" applyFont="1" applyBorder="1"/>
    <xf numFmtId="0" fontId="1" fillId="0" borderId="4" xfId="0" applyFont="1" applyBorder="1"/>
    <xf numFmtId="0" fontId="3" fillId="0" borderId="2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textRotation="45"/>
    </xf>
    <xf numFmtId="0" fontId="3" fillId="0" borderId="13" xfId="0" applyFont="1" applyBorder="1" applyAlignment="1">
      <alignment wrapText="1"/>
    </xf>
    <xf numFmtId="0" fontId="1" fillId="5" borderId="0" xfId="0" applyFont="1" applyFill="1" applyAlignment="1">
      <alignment horizontal="left"/>
    </xf>
    <xf numFmtId="0" fontId="2" fillId="0" borderId="26" xfId="0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textRotation="75" wrapText="1"/>
    </xf>
    <xf numFmtId="0" fontId="0" fillId="0" borderId="3" xfId="0" applyBorder="1" applyAlignment="1">
      <alignment vertical="center" textRotation="75" wrapText="1"/>
    </xf>
    <xf numFmtId="0" fontId="0" fillId="0" borderId="6" xfId="0" applyBorder="1" applyAlignment="1">
      <alignment vertical="center" textRotation="75" wrapText="1"/>
    </xf>
    <xf numFmtId="0" fontId="0" fillId="0" borderId="4" xfId="0" applyBorder="1" applyAlignment="1">
      <alignment vertical="center" textRotation="75" wrapText="1"/>
    </xf>
    <xf numFmtId="0" fontId="1" fillId="0" borderId="6" xfId="0" applyFont="1" applyBorder="1"/>
    <xf numFmtId="0" fontId="1" fillId="9" borderId="0" xfId="0" applyFont="1" applyFill="1"/>
    <xf numFmtId="0" fontId="1" fillId="5" borderId="0" xfId="0" applyFont="1" applyFill="1" applyAlignment="1">
      <alignment horizontal="center"/>
    </xf>
    <xf numFmtId="0" fontId="9" fillId="9" borderId="0" xfId="0" applyFont="1" applyFill="1"/>
    <xf numFmtId="0" fontId="14" fillId="9" borderId="0" xfId="0" applyFont="1" applyFill="1"/>
    <xf numFmtId="0" fontId="1" fillId="9" borderId="0" xfId="0" applyFont="1" applyFill="1" applyAlignment="1">
      <alignment horizontal="center"/>
    </xf>
    <xf numFmtId="15" fontId="1" fillId="0" borderId="14" xfId="0" applyNumberFormat="1" applyFont="1" applyBorder="1"/>
    <xf numFmtId="0" fontId="15" fillId="0" borderId="14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4" fontId="1" fillId="0" borderId="14" xfId="0" applyNumberFormat="1" applyFont="1" applyBorder="1"/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 textRotation="60"/>
    </xf>
    <xf numFmtId="0" fontId="1" fillId="0" borderId="3" xfId="0" applyFont="1" applyBorder="1"/>
    <xf numFmtId="0" fontId="11" fillId="0" borderId="5" xfId="0" applyFont="1" applyBorder="1" applyAlignment="1">
      <alignment vertical="center" readingOrder="1"/>
    </xf>
    <xf numFmtId="0" fontId="0" fillId="0" borderId="4" xfId="0" applyBorder="1" applyAlignment="1">
      <alignment vertical="top" textRotation="45"/>
    </xf>
    <xf numFmtId="0" fontId="1" fillId="10" borderId="14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10" borderId="0" xfId="0" applyFont="1" applyFill="1"/>
    <xf numFmtId="0" fontId="0" fillId="10" borderId="0" xfId="0" applyFill="1"/>
    <xf numFmtId="0" fontId="0" fillId="10" borderId="0" xfId="0" applyFill="1" applyAlignment="1">
      <alignment horizontal="right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7" fillId="0" borderId="16" xfId="0" applyFont="1" applyBorder="1"/>
    <xf numFmtId="17" fontId="1" fillId="5" borderId="0" xfId="0" applyNumberFormat="1" applyFont="1" applyFill="1"/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" fillId="0" borderId="2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41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15" fillId="0" borderId="0" xfId="0" applyFont="1"/>
    <xf numFmtId="0" fontId="1" fillId="9" borderId="31" xfId="0" applyFont="1" applyFill="1" applyBorder="1" applyAlignment="1">
      <alignment vertical="center"/>
    </xf>
    <xf numFmtId="0" fontId="0" fillId="9" borderId="4" xfId="0" applyFill="1" applyBorder="1" applyAlignment="1">
      <alignment vertical="center" textRotation="60"/>
    </xf>
    <xf numFmtId="0" fontId="11" fillId="9" borderId="2" xfId="0" applyFont="1" applyFill="1" applyBorder="1" applyAlignment="1">
      <alignment vertical="top" wrapText="1"/>
    </xf>
    <xf numFmtId="0" fontId="11" fillId="9" borderId="4" xfId="0" applyFont="1" applyFill="1" applyBorder="1" applyAlignment="1">
      <alignment vertical="top" wrapText="1"/>
    </xf>
    <xf numFmtId="0" fontId="19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14" xfId="0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4" fillId="0" borderId="0" xfId="0" applyFont="1"/>
    <xf numFmtId="165" fontId="0" fillId="0" borderId="14" xfId="0" applyNumberFormat="1" applyBorder="1"/>
    <xf numFmtId="0" fontId="0" fillId="11" borderId="14" xfId="0" applyFill="1" applyBorder="1"/>
    <xf numFmtId="164" fontId="0" fillId="11" borderId="14" xfId="0" applyNumberFormat="1" applyFill="1" applyBorder="1" applyAlignment="1">
      <alignment horizontal="left"/>
    </xf>
    <xf numFmtId="0" fontId="0" fillId="11" borderId="14" xfId="0" applyFill="1" applyBorder="1" applyAlignment="1">
      <alignment horizontal="center"/>
    </xf>
    <xf numFmtId="0" fontId="0" fillId="11" borderId="0" xfId="0" applyFill="1"/>
    <xf numFmtId="14" fontId="10" fillId="0" borderId="0" xfId="0" applyNumberFormat="1" applyFont="1" applyAlignment="1">
      <alignment horizontal="left"/>
    </xf>
    <xf numFmtId="0" fontId="0" fillId="9" borderId="14" xfId="0" applyFill="1" applyBorder="1"/>
    <xf numFmtId="16" fontId="0" fillId="0" borderId="15" xfId="0" applyNumberFormat="1" applyBorder="1"/>
    <xf numFmtId="0" fontId="20" fillId="9" borderId="0" xfId="0" applyFont="1" applyFill="1" applyAlignment="1">
      <alignment horizontal="left"/>
    </xf>
    <xf numFmtId="0" fontId="21" fillId="9" borderId="0" xfId="0" applyFont="1" applyFill="1"/>
    <xf numFmtId="0" fontId="2" fillId="0" borderId="4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/>
    <xf numFmtId="0" fontId="24" fillId="0" borderId="0" xfId="1" applyFont="1"/>
    <xf numFmtId="0" fontId="25" fillId="9" borderId="0" xfId="0" applyFont="1" applyFill="1"/>
    <xf numFmtId="0" fontId="26" fillId="9" borderId="0" xfId="0" applyFont="1" applyFill="1"/>
    <xf numFmtId="0" fontId="26" fillId="0" borderId="0" xfId="0" applyFont="1"/>
    <xf numFmtId="0" fontId="1" fillId="0" borderId="0" xfId="0" applyFont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vertical="top" textRotation="45"/>
    </xf>
    <xf numFmtId="0" fontId="1" fillId="12" borderId="4" xfId="0" applyFont="1" applyFill="1" applyBorder="1"/>
    <xf numFmtId="0" fontId="11" fillId="12" borderId="3" xfId="0" applyFont="1" applyFill="1" applyBorder="1" applyAlignment="1">
      <alignment vertical="center" readingOrder="1"/>
    </xf>
    <xf numFmtId="0" fontId="11" fillId="12" borderId="2" xfId="0" applyFont="1" applyFill="1" applyBorder="1" applyAlignment="1">
      <alignment vertical="top" wrapText="1"/>
    </xf>
    <xf numFmtId="0" fontId="11" fillId="12" borderId="4" xfId="0" applyFont="1" applyFill="1" applyBorder="1" applyAlignment="1">
      <alignment vertical="top" wrapText="1"/>
    </xf>
    <xf numFmtId="0" fontId="1" fillId="12" borderId="0" xfId="0" applyFont="1" applyFill="1"/>
    <xf numFmtId="0" fontId="1" fillId="0" borderId="0" xfId="0" applyFont="1" applyAlignment="1">
      <alignment horizontal="center" vertical="center" textRotation="2"/>
    </xf>
    <xf numFmtId="0" fontId="19" fillId="0" borderId="0" xfId="0" applyFont="1" applyAlignment="1">
      <alignment horizontal="center" vertical="center"/>
    </xf>
    <xf numFmtId="0" fontId="0" fillId="0" borderId="44" xfId="0" applyBorder="1"/>
    <xf numFmtId="0" fontId="10" fillId="0" borderId="45" xfId="0" applyFont="1" applyBorder="1"/>
    <xf numFmtId="14" fontId="10" fillId="0" borderId="0" xfId="0" applyNumberFormat="1" applyFont="1"/>
    <xf numFmtId="0" fontId="10" fillId="0" borderId="46" xfId="0" applyFont="1" applyBorder="1"/>
    <xf numFmtId="0" fontId="29" fillId="13" borderId="47" xfId="0" applyFont="1" applyFill="1" applyBorder="1"/>
    <xf numFmtId="0" fontId="2" fillId="0" borderId="48" xfId="0" applyFont="1" applyBorder="1"/>
    <xf numFmtId="0" fontId="2" fillId="0" borderId="0" xfId="0" applyFont="1"/>
    <xf numFmtId="0" fontId="10" fillId="0" borderId="44" xfId="0" applyFont="1" applyBorder="1"/>
    <xf numFmtId="0" fontId="30" fillId="13" borderId="47" xfId="0" applyFont="1" applyFill="1" applyBorder="1"/>
    <xf numFmtId="0" fontId="17" fillId="0" borderId="0" xfId="0" applyFont="1"/>
    <xf numFmtId="0" fontId="1" fillId="0" borderId="47" xfId="0" applyFont="1" applyBorder="1"/>
    <xf numFmtId="0" fontId="1" fillId="0" borderId="44" xfId="0" applyFont="1" applyBorder="1"/>
    <xf numFmtId="0" fontId="30" fillId="13" borderId="49" xfId="0" applyFont="1" applyFill="1" applyBorder="1"/>
    <xf numFmtId="0" fontId="10" fillId="0" borderId="50" xfId="0" applyFont="1" applyBorder="1"/>
    <xf numFmtId="0" fontId="0" fillId="0" borderId="51" xfId="0" applyBorder="1"/>
    <xf numFmtId="0" fontId="10" fillId="0" borderId="52" xfId="0" applyFont="1" applyBorder="1"/>
    <xf numFmtId="0" fontId="0" fillId="0" borderId="53" xfId="0" applyBorder="1"/>
    <xf numFmtId="0" fontId="0" fillId="0" borderId="54" xfId="0" applyBorder="1"/>
    <xf numFmtId="0" fontId="10" fillId="0" borderId="47" xfId="0" applyFont="1" applyBorder="1"/>
    <xf numFmtId="0" fontId="10" fillId="0" borderId="55" xfId="0" applyFont="1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14" fontId="0" fillId="0" borderId="0" xfId="0" applyNumberFormat="1"/>
    <xf numFmtId="0" fontId="0" fillId="0" borderId="47" xfId="0" applyBorder="1"/>
    <xf numFmtId="0" fontId="1" fillId="0" borderId="58" xfId="0" applyFont="1" applyBorder="1"/>
    <xf numFmtId="14" fontId="1" fillId="0" borderId="0" xfId="0" applyNumberFormat="1" applyFont="1"/>
    <xf numFmtId="0" fontId="0" fillId="0" borderId="45" xfId="0" applyBorder="1"/>
    <xf numFmtId="0" fontId="0" fillId="0" borderId="59" xfId="0" applyBorder="1"/>
    <xf numFmtId="0" fontId="0" fillId="0" borderId="50" xfId="0" applyBorder="1"/>
    <xf numFmtId="0" fontId="0" fillId="0" borderId="52" xfId="0" applyBorder="1"/>
    <xf numFmtId="0" fontId="0" fillId="0" borderId="46" xfId="0" applyBorder="1"/>
    <xf numFmtId="0" fontId="10" fillId="0" borderId="49" xfId="0" applyFont="1" applyBorder="1"/>
    <xf numFmtId="0" fontId="0" fillId="0" borderId="55" xfId="0" applyBorder="1"/>
    <xf numFmtId="0" fontId="10" fillId="0" borderId="56" xfId="0" applyFont="1" applyBorder="1"/>
    <xf numFmtId="0" fontId="10" fillId="0" borderId="57" xfId="0" applyFont="1" applyBorder="1"/>
    <xf numFmtId="0" fontId="10" fillId="0" borderId="51" xfId="0" applyFont="1" applyBorder="1"/>
    <xf numFmtId="0" fontId="2" fillId="0" borderId="46" xfId="0" applyFont="1" applyBorder="1"/>
    <xf numFmtId="0" fontId="10" fillId="0" borderId="59" xfId="0" applyFont="1" applyBorder="1"/>
    <xf numFmtId="0" fontId="10" fillId="0" borderId="60" xfId="0" applyFont="1" applyBorder="1"/>
    <xf numFmtId="0" fontId="10" fillId="0" borderId="58" xfId="0" applyFont="1" applyBorder="1"/>
    <xf numFmtId="0" fontId="1" fillId="0" borderId="48" xfId="0" applyFont="1" applyBorder="1"/>
    <xf numFmtId="0" fontId="0" fillId="0" borderId="60" xfId="0" applyBorder="1"/>
    <xf numFmtId="0" fontId="17" fillId="0" borderId="48" xfId="0" applyFont="1" applyBorder="1"/>
    <xf numFmtId="0" fontId="17" fillId="0" borderId="59" xfId="0" applyFont="1" applyBorder="1"/>
    <xf numFmtId="0" fontId="1" fillId="0" borderId="59" xfId="0" applyFont="1" applyBorder="1"/>
    <xf numFmtId="0" fontId="1" fillId="0" borderId="60" xfId="0" applyFont="1" applyBorder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28" xfId="0" applyFont="1" applyBorder="1"/>
    <xf numFmtId="0" fontId="34" fillId="14" borderId="0" xfId="0" applyFont="1" applyFill="1"/>
    <xf numFmtId="0" fontId="3" fillId="9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1" fillId="15" borderId="0" xfId="0" applyFont="1" applyFill="1"/>
    <xf numFmtId="0" fontId="35" fillId="0" borderId="5" xfId="0" applyFont="1" applyBorder="1" applyAlignment="1">
      <alignment vertical="top" wrapText="1"/>
    </xf>
    <xf numFmtId="0" fontId="3" fillId="6" borderId="3" xfId="0" applyFont="1" applyFill="1" applyBorder="1" applyAlignment="1">
      <alignment horizontal="center" vertical="center" wrapText="1"/>
    </xf>
    <xf numFmtId="0" fontId="1" fillId="6" borderId="0" xfId="0" applyFont="1" applyFill="1"/>
    <xf numFmtId="0" fontId="37" fillId="6" borderId="6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11" fillId="0" borderId="4" xfId="0" applyFont="1" applyBorder="1"/>
    <xf numFmtId="0" fontId="11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61" xfId="0" applyFont="1" applyBorder="1" applyAlignment="1">
      <alignment vertical="center" wrapText="1"/>
    </xf>
    <xf numFmtId="0" fontId="27" fillId="9" borderId="2" xfId="0" applyFont="1" applyFill="1" applyBorder="1" applyAlignment="1">
      <alignment vertical="top" wrapText="1"/>
    </xf>
    <xf numFmtId="0" fontId="1" fillId="9" borderId="3" xfId="0" applyFont="1" applyFill="1" applyBorder="1" applyAlignment="1">
      <alignment vertical="top" wrapText="1"/>
    </xf>
    <xf numFmtId="0" fontId="37" fillId="12" borderId="0" xfId="0" applyFont="1" applyFill="1"/>
    <xf numFmtId="0" fontId="38" fillId="0" borderId="4" xfId="0" applyFont="1" applyBorder="1" applyAlignment="1">
      <alignment horizontal="left" vertical="center" indent="2"/>
    </xf>
    <xf numFmtId="0" fontId="38" fillId="0" borderId="4" xfId="0" applyFont="1" applyBorder="1" applyAlignment="1">
      <alignment horizontal="center" vertical="center" readingOrder="1"/>
    </xf>
    <xf numFmtId="0" fontId="21" fillId="0" borderId="0" xfId="0" applyFont="1"/>
    <xf numFmtId="16" fontId="27" fillId="0" borderId="0" xfId="0" applyNumberFormat="1" applyFont="1" applyAlignment="1">
      <alignment horizontal="left"/>
    </xf>
    <xf numFmtId="0" fontId="27" fillId="0" borderId="0" xfId="0" applyFont="1"/>
    <xf numFmtId="0" fontId="27" fillId="0" borderId="47" xfId="0" applyFont="1" applyBorder="1"/>
    <xf numFmtId="0" fontId="21" fillId="0" borderId="58" xfId="0" applyFont="1" applyBorder="1"/>
    <xf numFmtId="0" fontId="40" fillId="0" borderId="0" xfId="0" applyFont="1"/>
    <xf numFmtId="16" fontId="40" fillId="0" borderId="58" xfId="0" applyNumberFormat="1" applyFont="1" applyBorder="1"/>
    <xf numFmtId="16" fontId="21" fillId="0" borderId="58" xfId="0" applyNumberFormat="1" applyFont="1" applyBorder="1"/>
    <xf numFmtId="0" fontId="27" fillId="0" borderId="58" xfId="0" applyFont="1" applyBorder="1" applyAlignment="1">
      <alignment horizontal="right"/>
    </xf>
    <xf numFmtId="0" fontId="27" fillId="0" borderId="45" xfId="0" applyFont="1" applyBorder="1" applyAlignment="1">
      <alignment horizontal="right"/>
    </xf>
    <xf numFmtId="0" fontId="27" fillId="0" borderId="59" xfId="0" applyFont="1" applyBorder="1"/>
    <xf numFmtId="0" fontId="21" fillId="0" borderId="47" xfId="0" applyFont="1" applyBorder="1"/>
    <xf numFmtId="16" fontId="1" fillId="0" borderId="58" xfId="0" applyNumberFormat="1" applyFont="1" applyBorder="1" applyAlignment="1">
      <alignment horizontal="left"/>
    </xf>
    <xf numFmtId="0" fontId="2" fillId="16" borderId="43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top" wrapText="1"/>
    </xf>
    <xf numFmtId="0" fontId="2" fillId="16" borderId="7" xfId="0" applyFont="1" applyFill="1" applyBorder="1" applyAlignment="1">
      <alignment horizontal="center" vertical="top" wrapText="1"/>
    </xf>
    <xf numFmtId="0" fontId="2" fillId="16" borderId="8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center" vertical="top"/>
    </xf>
    <xf numFmtId="0" fontId="1" fillId="16" borderId="0" xfId="0" applyFont="1" applyFill="1"/>
    <xf numFmtId="0" fontId="0" fillId="9" borderId="3" xfId="0" applyFill="1" applyBorder="1" applyAlignment="1">
      <alignment vertical="center" wrapText="1" indent="1"/>
    </xf>
    <xf numFmtId="0" fontId="1" fillId="9" borderId="2" xfId="0" applyFont="1" applyFill="1" applyBorder="1"/>
    <xf numFmtId="0" fontId="28" fillId="9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left" vertical="center" wrapText="1" indent="1"/>
    </xf>
    <xf numFmtId="0" fontId="3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vertical="top" wrapText="1"/>
    </xf>
    <xf numFmtId="0" fontId="3" fillId="9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top" wrapText="1"/>
    </xf>
    <xf numFmtId="0" fontId="3" fillId="6" borderId="4" xfId="0" applyFont="1" applyFill="1" applyBorder="1" applyAlignment="1">
      <alignment vertical="top" wrapText="1"/>
    </xf>
    <xf numFmtId="0" fontId="3" fillId="15" borderId="6" xfId="0" applyFont="1" applyFill="1" applyBorder="1" applyAlignment="1">
      <alignment vertical="top" wrapText="1"/>
    </xf>
    <xf numFmtId="0" fontId="27" fillId="9" borderId="0" xfId="0" applyFont="1" applyFill="1"/>
    <xf numFmtId="0" fontId="0" fillId="9" borderId="0" xfId="0" applyFill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1" fillId="0" borderId="0" xfId="0" applyFont="1"/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textRotation="45" wrapText="1"/>
    </xf>
    <xf numFmtId="0" fontId="35" fillId="15" borderId="4" xfId="0" applyFont="1" applyFill="1" applyBorder="1" applyAlignment="1">
      <alignment horizontal="center" vertical="center" wrapText="1"/>
    </xf>
    <xf numFmtId="0" fontId="35" fillId="15" borderId="6" xfId="0" applyFont="1" applyFill="1" applyBorder="1" applyAlignment="1">
      <alignment vertical="top" wrapText="1"/>
    </xf>
    <xf numFmtId="0" fontId="42" fillId="15" borderId="4" xfId="0" applyFont="1" applyFill="1" applyBorder="1" applyAlignment="1">
      <alignment vertical="top" wrapText="1"/>
    </xf>
    <xf numFmtId="0" fontId="35" fillId="15" borderId="4" xfId="0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17" fontId="11" fillId="17" borderId="0" xfId="0" applyNumberFormat="1" applyFont="1" applyFill="1"/>
    <xf numFmtId="0" fontId="11" fillId="17" borderId="0" xfId="0" applyFont="1" applyFill="1"/>
    <xf numFmtId="0" fontId="1" fillId="17" borderId="5" xfId="0" applyFont="1" applyFill="1" applyBorder="1" applyAlignment="1">
      <alignment vertical="top" wrapText="1"/>
    </xf>
    <xf numFmtId="0" fontId="27" fillId="17" borderId="6" xfId="0" applyFont="1" applyFill="1" applyBorder="1" applyAlignment="1">
      <alignment vertical="top" wrapText="1"/>
    </xf>
    <xf numFmtId="0" fontId="37" fillId="17" borderId="3" xfId="0" applyFont="1" applyFill="1" applyBorder="1" applyAlignment="1">
      <alignment vertical="top" wrapText="1"/>
    </xf>
    <xf numFmtId="0" fontId="37" fillId="17" borderId="62" xfId="0" applyFont="1" applyFill="1" applyBorder="1"/>
    <xf numFmtId="0" fontId="37" fillId="17" borderId="4" xfId="0" applyFont="1" applyFill="1" applyBorder="1" applyAlignment="1">
      <alignment vertical="top" wrapText="1"/>
    </xf>
    <xf numFmtId="0" fontId="37" fillId="17" borderId="4" xfId="0" applyFont="1" applyFill="1" applyBorder="1" applyAlignment="1">
      <alignment vertical="center"/>
    </xf>
    <xf numFmtId="0" fontId="1" fillId="8" borderId="2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1" fillId="8" borderId="5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11" fillId="8" borderId="5" xfId="0" applyFont="1" applyFill="1" applyBorder="1" applyAlignment="1">
      <alignment vertical="top" wrapText="1"/>
    </xf>
    <xf numFmtId="0" fontId="36" fillId="8" borderId="0" xfId="0" applyFont="1" applyFill="1"/>
    <xf numFmtId="0" fontId="1" fillId="8" borderId="3" xfId="0" applyFont="1" applyFill="1" applyBorder="1" applyAlignment="1">
      <alignment vertical="top" wrapText="1"/>
    </xf>
    <xf numFmtId="0" fontId="3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/>
    <xf numFmtId="0" fontId="1" fillId="8" borderId="10" xfId="0" applyFont="1" applyFill="1" applyBorder="1" applyAlignment="1">
      <alignment vertical="top" wrapText="1"/>
    </xf>
    <xf numFmtId="0" fontId="1" fillId="8" borderId="11" xfId="0" applyFont="1" applyFill="1" applyBorder="1" applyAlignment="1">
      <alignment vertical="top" wrapText="1"/>
    </xf>
    <xf numFmtId="0" fontId="1" fillId="8" borderId="12" xfId="0" applyFont="1" applyFill="1" applyBorder="1" applyAlignment="1">
      <alignment vertical="top" wrapText="1"/>
    </xf>
    <xf numFmtId="0" fontId="1" fillId="8" borderId="9" xfId="0" applyFont="1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  <xf numFmtId="0" fontId="0" fillId="8" borderId="4" xfId="0" applyFill="1" applyBorder="1" applyAlignment="1">
      <alignment horizontal="center" vertical="center" textRotation="45" wrapText="1"/>
    </xf>
    <xf numFmtId="0" fontId="27" fillId="8" borderId="3" xfId="0" applyFont="1" applyFill="1" applyBorder="1" applyAlignment="1">
      <alignment vertical="top" wrapText="1"/>
    </xf>
    <xf numFmtId="0" fontId="27" fillId="8" borderId="5" xfId="0" applyFont="1" applyFill="1" applyBorder="1" applyAlignment="1">
      <alignment vertical="top" wrapText="1"/>
    </xf>
    <xf numFmtId="0" fontId="0" fillId="8" borderId="6" xfId="0" applyFill="1" applyBorder="1" applyAlignment="1">
      <alignment horizontal="center" vertical="center" textRotation="45" wrapText="1"/>
    </xf>
    <xf numFmtId="0" fontId="11" fillId="8" borderId="0" xfId="0" applyFont="1" applyFill="1"/>
    <xf numFmtId="0" fontId="11" fillId="8" borderId="2" xfId="0" applyFont="1" applyFill="1" applyBorder="1" applyAlignment="1">
      <alignment vertical="top" wrapText="1"/>
    </xf>
    <xf numFmtId="0" fontId="39" fillId="8" borderId="0" xfId="0" applyFont="1" applyFill="1"/>
    <xf numFmtId="0" fontId="39" fillId="8" borderId="4" xfId="0" applyFont="1" applyFill="1" applyBorder="1"/>
    <xf numFmtId="0" fontId="1" fillId="0" borderId="1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textRotation="75" wrapText="1"/>
    </xf>
    <xf numFmtId="0" fontId="0" fillId="12" borderId="3" xfId="0" applyFill="1" applyBorder="1" applyAlignment="1">
      <alignment horizontal="center" vertical="center" textRotation="75" wrapText="1"/>
    </xf>
    <xf numFmtId="0" fontId="0" fillId="12" borderId="6" xfId="0" applyFill="1" applyBorder="1" applyAlignment="1">
      <alignment horizontal="center" vertical="center" textRotation="75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textRotation="45" wrapText="1"/>
    </xf>
    <xf numFmtId="0" fontId="0" fillId="12" borderId="3" xfId="0" applyFill="1" applyBorder="1" applyAlignment="1">
      <alignment horizontal="center" vertical="center" textRotation="45" wrapText="1"/>
    </xf>
    <xf numFmtId="0" fontId="0" fillId="12" borderId="6" xfId="0" applyFill="1" applyBorder="1" applyAlignment="1">
      <alignment horizontal="center" vertical="center" textRotation="45" wrapText="1"/>
    </xf>
    <xf numFmtId="0" fontId="1" fillId="12" borderId="9" xfId="0" applyFont="1" applyFill="1" applyBorder="1" applyAlignment="1">
      <alignment horizontal="center" vertical="center" textRotation="45" wrapText="1"/>
    </xf>
    <xf numFmtId="0" fontId="0" fillId="12" borderId="40" xfId="0" applyFill="1" applyBorder="1" applyAlignment="1">
      <alignment horizontal="center" vertical="center" textRotation="45" wrapText="1"/>
    </xf>
    <xf numFmtId="0" fontId="0" fillId="12" borderId="12" xfId="0" applyFill="1" applyBorder="1" applyAlignment="1">
      <alignment horizontal="center" vertical="center" textRotation="45" wrapText="1"/>
    </xf>
    <xf numFmtId="0" fontId="5" fillId="0" borderId="0" xfId="0" applyFont="1" applyAlignment="1">
      <alignment vertical="top" wrapText="1"/>
    </xf>
    <xf numFmtId="0" fontId="1" fillId="12" borderId="3" xfId="0" applyFont="1" applyFill="1" applyBorder="1" applyAlignment="1">
      <alignment horizontal="center" vertical="center" textRotation="45" wrapText="1"/>
    </xf>
    <xf numFmtId="0" fontId="1" fillId="12" borderId="6" xfId="0" applyFont="1" applyFill="1" applyBorder="1" applyAlignment="1">
      <alignment horizontal="center" vertical="center" textRotation="45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right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textRotation="60"/>
    </xf>
    <xf numFmtId="0" fontId="1" fillId="12" borderId="0" xfId="0" applyFont="1" applyFill="1" applyAlignment="1">
      <alignment horizontal="center" vertical="center" textRotation="60"/>
    </xf>
    <xf numFmtId="0" fontId="1" fillId="12" borderId="41" xfId="0" applyFont="1" applyFill="1" applyBorder="1" applyAlignment="1">
      <alignment horizontal="center" vertical="center" textRotation="60"/>
    </xf>
    <xf numFmtId="0" fontId="0" fillId="0" borderId="2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 textRotation="60"/>
    </xf>
    <xf numFmtId="0" fontId="1" fillId="12" borderId="40" xfId="0" applyFont="1" applyFill="1" applyBorder="1" applyAlignment="1">
      <alignment horizontal="center" vertical="center" textRotation="60"/>
    </xf>
    <xf numFmtId="0" fontId="1" fillId="12" borderId="12" xfId="0" applyFont="1" applyFill="1" applyBorder="1" applyAlignment="1">
      <alignment horizontal="center" vertical="center" textRotation="60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4" fillId="0" borderId="0" xfId="0" applyFont="1" applyAlignment="1"/>
    <xf numFmtId="0" fontId="34" fillId="0" borderId="28" xfId="0" applyFont="1" applyBorder="1" applyAlignment="1"/>
    <xf numFmtId="0" fontId="34" fillId="0" borderId="19" xfId="0" applyFont="1" applyBorder="1" applyAlignment="1"/>
    <xf numFmtId="0" fontId="34" fillId="14" borderId="0" xfId="0" applyFont="1" applyFill="1" applyAlignment="1"/>
    <xf numFmtId="0" fontId="37" fillId="6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6" xfId="0" applyFill="1" applyBorder="1" applyAlignment="1">
      <alignment horizontal="center" vertical="center" textRotation="45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723900</xdr:colOff>
      <xdr:row>0</xdr:row>
      <xdr:rowOff>0</xdr:rowOff>
    </xdr:from>
    <xdr:to>
      <xdr:col>25</xdr:col>
      <xdr:colOff>69154</xdr:colOff>
      <xdr:row>2</xdr:row>
      <xdr:rowOff>120083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B5D3FD8-F66D-450B-8F65-3AAC0DF6B239}"/>
            </a:ext>
            <a:ext uri="{147F2762-F138-4A5C-976F-8EAC2B608ADB}">
              <a16:predDERef xmlns:a16="http://schemas.microsoft.com/office/drawing/2014/main" pred="{7E8F4F55-2D15-49D7-B806-E4952557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5" y="0"/>
          <a:ext cx="2050354" cy="615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2165" name="Afbeelding 6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58750"/>
          <a:ext cx="18986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3" name="Afbeelding 6">
          <a:extLst>
            <a:ext uri="{FF2B5EF4-FFF2-40B4-BE49-F238E27FC236}">
              <a16:creationId xmlns:a16="http://schemas.microsoft.com/office/drawing/2014/main" id="{9E2AE5C8-17B4-4B1F-B21D-3D31C10DA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75" y="161925"/>
          <a:ext cx="180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4" name="Afbeelding 6">
          <a:extLst>
            <a:ext uri="{FF2B5EF4-FFF2-40B4-BE49-F238E27FC236}">
              <a16:creationId xmlns:a16="http://schemas.microsoft.com/office/drawing/2014/main" id="{B1C8E9A8-C35D-4615-94E4-A9FADB6C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875" y="161925"/>
          <a:ext cx="180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2" name="Afbeelding 6">
          <a:extLst>
            <a:ext uri="{FF2B5EF4-FFF2-40B4-BE49-F238E27FC236}">
              <a16:creationId xmlns:a16="http://schemas.microsoft.com/office/drawing/2014/main" id="{D90AAC54-695E-4D3F-B56C-C347A3026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5" name="Afbeelding 6">
          <a:extLst>
            <a:ext uri="{FF2B5EF4-FFF2-40B4-BE49-F238E27FC236}">
              <a16:creationId xmlns:a16="http://schemas.microsoft.com/office/drawing/2014/main" id="{EB3AE4FB-D807-4A6F-80AB-27E66EFEE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558800</xdr:colOff>
      <xdr:row>1</xdr:row>
      <xdr:rowOff>0</xdr:rowOff>
    </xdr:from>
    <xdr:to>
      <xdr:col>9</xdr:col>
      <xdr:colOff>492125</xdr:colOff>
      <xdr:row>2</xdr:row>
      <xdr:rowOff>152400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E5EB326-1BF3-4D88-B4B1-97A59EFE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9425" y="190500"/>
          <a:ext cx="180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0</xdr:row>
      <xdr:rowOff>0</xdr:rowOff>
    </xdr:from>
    <xdr:to>
      <xdr:col>4</xdr:col>
      <xdr:colOff>1771650</xdr:colOff>
      <xdr:row>1</xdr:row>
      <xdr:rowOff>152400</xdr:rowOff>
    </xdr:to>
    <xdr:pic>
      <xdr:nvPicPr>
        <xdr:cNvPr id="3190" name="Afbeelding 8">
          <a:extLst>
            <a:ext uri="{FF2B5EF4-FFF2-40B4-BE49-F238E27FC236}">
              <a16:creationId xmlns:a16="http://schemas.microsoft.com/office/drawing/2014/main" id="{00000000-0008-0000-0200-00007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0" y="0"/>
          <a:ext cx="17589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derwijsbrabant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showGridLines="0" tabSelected="1" topLeftCell="A27" zoomScale="90" workbookViewId="0">
      <selection activeCell="G36" sqref="G36"/>
    </sheetView>
  </sheetViews>
  <sheetFormatPr defaultColWidth="8.81640625" defaultRowHeight="13" x14ac:dyDescent="0.3"/>
  <cols>
    <col min="1" max="1" width="4" style="3" customWidth="1"/>
    <col min="2" max="2" width="3.7265625" style="2" customWidth="1"/>
    <col min="3" max="3" width="12.81640625" style="1" customWidth="1"/>
    <col min="4" max="4" width="3.7265625" style="1" customWidth="1"/>
    <col min="5" max="5" width="13.1796875" style="1" customWidth="1"/>
    <col min="6" max="6" width="3.7265625" style="1" customWidth="1"/>
    <col min="7" max="7" width="10.7265625" style="1" customWidth="1"/>
    <col min="8" max="8" width="3.7265625" style="1" customWidth="1"/>
    <col min="9" max="9" width="10.7265625" style="1" customWidth="1"/>
    <col min="10" max="10" width="3.7265625" style="1" customWidth="1"/>
    <col min="11" max="11" width="10.7265625" style="1" customWidth="1"/>
    <col min="12" max="12" width="3.7265625" style="1" customWidth="1"/>
    <col min="13" max="13" width="10.7265625" style="1" customWidth="1"/>
    <col min="14" max="14" width="3.7265625" style="1" customWidth="1"/>
    <col min="15" max="15" width="10.7265625" style="1" customWidth="1"/>
    <col min="16" max="16" width="3.7265625" style="1" customWidth="1"/>
    <col min="17" max="17" width="10.7265625" style="1" customWidth="1"/>
    <col min="18" max="18" width="3.7265625" style="1" customWidth="1"/>
    <col min="19" max="19" width="10.7265625" style="1" customWidth="1"/>
    <col min="20" max="20" width="3.7265625" style="1" customWidth="1"/>
    <col min="21" max="21" width="11.7265625" style="1" customWidth="1"/>
    <col min="22" max="22" width="3.7265625" style="1" customWidth="1"/>
    <col min="23" max="23" width="10.7265625" style="1" customWidth="1"/>
    <col min="24" max="24" width="3.7265625" style="1" customWidth="1"/>
    <col min="25" max="25" width="10.7265625" style="1" customWidth="1"/>
    <col min="26" max="26" width="3.1796875" customWidth="1"/>
    <col min="27" max="27" width="9.1796875" style="167"/>
  </cols>
  <sheetData>
    <row r="1" spans="1:27" ht="21" x14ac:dyDescent="0.5">
      <c r="B1" s="190" t="s">
        <v>0</v>
      </c>
      <c r="C1" s="191"/>
      <c r="D1" s="191"/>
      <c r="E1" s="191"/>
      <c r="F1" s="191"/>
      <c r="G1" s="191"/>
      <c r="H1" s="191"/>
      <c r="I1" s="192"/>
      <c r="J1" s="105"/>
      <c r="K1" s="105"/>
      <c r="L1" s="105"/>
      <c r="N1" s="105"/>
      <c r="O1" s="105"/>
      <c r="P1" s="105"/>
      <c r="Q1" s="105"/>
      <c r="R1" s="105"/>
      <c r="S1" s="105"/>
      <c r="T1" s="105"/>
      <c r="U1"/>
      <c r="V1"/>
      <c r="W1"/>
      <c r="X1"/>
      <c r="Y1"/>
    </row>
    <row r="2" spans="1:27" s="33" customFormat="1" ht="18" x14ac:dyDescent="0.4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2"/>
      <c r="O2" s="91"/>
      <c r="AA2" s="168"/>
    </row>
    <row r="3" spans="1:27" s="27" customFormat="1" ht="12" customHeight="1" thickBot="1" x14ac:dyDescent="0.55000000000000004">
      <c r="A3" s="25"/>
      <c r="B3" s="26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174"/>
      <c r="AA3" s="169"/>
    </row>
    <row r="4" spans="1:27" s="2" customFormat="1" x14ac:dyDescent="0.3">
      <c r="A4" s="193"/>
      <c r="B4" s="287">
        <v>34</v>
      </c>
      <c r="C4" s="288" t="s">
        <v>1</v>
      </c>
      <c r="D4" s="160">
        <f>B4+1</f>
        <v>35</v>
      </c>
      <c r="E4" s="4" t="s">
        <v>1</v>
      </c>
      <c r="F4" s="16">
        <f>D4+1</f>
        <v>36</v>
      </c>
      <c r="G4" s="4" t="s">
        <v>2</v>
      </c>
      <c r="H4" s="16">
        <f>F4+1</f>
        <v>37</v>
      </c>
      <c r="I4" s="4" t="s">
        <v>2</v>
      </c>
      <c r="J4" s="16">
        <f>H4+1</f>
        <v>38</v>
      </c>
      <c r="K4" s="4" t="s">
        <v>2</v>
      </c>
      <c r="L4" s="16">
        <f>J4+1</f>
        <v>39</v>
      </c>
      <c r="M4" s="17" t="s">
        <v>2</v>
      </c>
      <c r="N4" s="289">
        <f>L4+1</f>
        <v>40</v>
      </c>
      <c r="O4" s="288" t="s">
        <v>3</v>
      </c>
      <c r="P4" s="16">
        <f>N4+1</f>
        <v>41</v>
      </c>
      <c r="Q4" s="4" t="s">
        <v>4</v>
      </c>
      <c r="R4" s="16">
        <f>P4+1</f>
        <v>42</v>
      </c>
      <c r="S4" s="4" t="s">
        <v>4</v>
      </c>
      <c r="T4" s="16">
        <f>R4+1</f>
        <v>43</v>
      </c>
      <c r="U4" s="17" t="s">
        <v>4</v>
      </c>
      <c r="V4" s="16">
        <f>T4+1</f>
        <v>44</v>
      </c>
      <c r="W4" s="4" t="s">
        <v>5</v>
      </c>
      <c r="X4" s="289">
        <f>V4+1</f>
        <v>45</v>
      </c>
      <c r="Y4" s="290" t="s">
        <v>6</v>
      </c>
      <c r="AA4" s="167"/>
    </row>
    <row r="5" spans="1:27" s="1" customFormat="1" ht="13" customHeight="1" x14ac:dyDescent="0.3">
      <c r="A5" s="372" t="s">
        <v>7</v>
      </c>
      <c r="B5" s="381">
        <v>19</v>
      </c>
      <c r="C5" s="360" t="s">
        <v>8</v>
      </c>
      <c r="D5" s="353">
        <v>26</v>
      </c>
      <c r="F5" s="353">
        <v>2</v>
      </c>
      <c r="H5" s="353">
        <v>9</v>
      </c>
      <c r="I5" s="326"/>
      <c r="J5" s="353">
        <v>16</v>
      </c>
      <c r="K5" s="5"/>
      <c r="L5" s="353">
        <v>23</v>
      </c>
      <c r="M5" s="326"/>
      <c r="N5" s="351">
        <v>30</v>
      </c>
      <c r="O5" s="87"/>
      <c r="P5" s="351">
        <v>7</v>
      </c>
      <c r="Q5" s="87"/>
      <c r="R5" s="353">
        <v>14</v>
      </c>
      <c r="S5" s="258"/>
      <c r="T5" s="353">
        <v>21</v>
      </c>
      <c r="U5" s="363" t="s">
        <v>9</v>
      </c>
      <c r="V5" s="353">
        <v>28</v>
      </c>
      <c r="W5" s="39"/>
      <c r="X5" s="353">
        <v>4</v>
      </c>
      <c r="Y5" s="339"/>
      <c r="AA5" s="167"/>
    </row>
    <row r="6" spans="1:27" s="1" customFormat="1" ht="13" customHeight="1" x14ac:dyDescent="0.3">
      <c r="A6" s="372"/>
      <c r="B6" s="373"/>
      <c r="C6" s="361"/>
      <c r="D6" s="354"/>
      <c r="F6" s="354"/>
      <c r="G6" s="7"/>
      <c r="H6" s="354"/>
      <c r="I6" s="327" t="s">
        <v>10</v>
      </c>
      <c r="J6" s="354"/>
      <c r="K6" s="7"/>
      <c r="L6" s="354"/>
      <c r="M6" s="327" t="s">
        <v>11</v>
      </c>
      <c r="N6" s="352"/>
      <c r="O6" s="38"/>
      <c r="P6" s="352"/>
      <c r="Q6" s="38"/>
      <c r="R6" s="354"/>
      <c r="S6" s="257"/>
      <c r="T6" s="354"/>
      <c r="U6" s="370"/>
      <c r="V6" s="354"/>
      <c r="W6" s="43"/>
      <c r="X6" s="354"/>
      <c r="Y6" s="336" t="s">
        <v>12</v>
      </c>
      <c r="AA6" s="167"/>
    </row>
    <row r="7" spans="1:27" s="1" customFormat="1" ht="13" customHeight="1" x14ac:dyDescent="0.3">
      <c r="A7" s="372" t="s">
        <v>13</v>
      </c>
      <c r="B7" s="373">
        <v>20</v>
      </c>
      <c r="C7" s="158"/>
      <c r="D7" s="355">
        <v>27</v>
      </c>
      <c r="E7" s="8"/>
      <c r="F7" s="355">
        <v>3</v>
      </c>
      <c r="H7" s="355">
        <v>10</v>
      </c>
      <c r="I7" s="328"/>
      <c r="J7" s="355">
        <v>17</v>
      </c>
      <c r="K7" s="8"/>
      <c r="L7" s="355">
        <v>24</v>
      </c>
      <c r="M7" s="328"/>
      <c r="N7" s="349">
        <v>1</v>
      </c>
      <c r="O7" s="36"/>
      <c r="P7" s="349">
        <v>8</v>
      </c>
      <c r="Q7" s="36"/>
      <c r="R7" s="355">
        <v>15</v>
      </c>
      <c r="S7" s="298" t="s">
        <v>14</v>
      </c>
      <c r="T7" s="355">
        <v>22</v>
      </c>
      <c r="U7" s="370"/>
      <c r="V7" s="355">
        <v>29</v>
      </c>
      <c r="W7" s="40"/>
      <c r="X7" s="355">
        <v>5</v>
      </c>
      <c r="Y7" s="337"/>
      <c r="AA7" s="167"/>
    </row>
    <row r="8" spans="1:27" s="1" customFormat="1" ht="13" customHeight="1" x14ac:dyDescent="0.3">
      <c r="A8" s="372"/>
      <c r="B8" s="373"/>
      <c r="C8" s="157"/>
      <c r="D8" s="354"/>
      <c r="E8" s="7"/>
      <c r="F8" s="354"/>
      <c r="G8" s="7"/>
      <c r="H8" s="354"/>
      <c r="I8" s="327" t="s">
        <v>15</v>
      </c>
      <c r="J8" s="354"/>
      <c r="K8" s="7"/>
      <c r="L8" s="354"/>
      <c r="M8" s="327" t="s">
        <v>11</v>
      </c>
      <c r="N8" s="352"/>
      <c r="O8" s="38"/>
      <c r="P8" s="352"/>
      <c r="Q8" s="38"/>
      <c r="R8" s="354"/>
      <c r="S8" s="311"/>
      <c r="T8" s="354"/>
      <c r="U8" s="370"/>
      <c r="V8" s="354"/>
      <c r="W8" s="43"/>
      <c r="X8" s="354"/>
      <c r="Y8" s="336" t="s">
        <v>12</v>
      </c>
      <c r="AA8" s="167"/>
    </row>
    <row r="9" spans="1:27" s="1" customFormat="1" ht="13" customHeight="1" x14ac:dyDescent="0.3">
      <c r="A9" s="372" t="s">
        <v>16</v>
      </c>
      <c r="B9" s="373">
        <v>21</v>
      </c>
      <c r="C9" s="158"/>
      <c r="D9" s="374">
        <v>28</v>
      </c>
      <c r="E9" s="264"/>
      <c r="F9" s="374">
        <v>4</v>
      </c>
      <c r="H9" s="355">
        <v>11</v>
      </c>
      <c r="I9" s="328"/>
      <c r="J9" s="355">
        <v>18</v>
      </c>
      <c r="L9" s="355">
        <v>25</v>
      </c>
      <c r="M9" s="330"/>
      <c r="N9" s="349">
        <v>2</v>
      </c>
      <c r="O9" s="36"/>
      <c r="P9" s="349">
        <v>9</v>
      </c>
      <c r="Q9" s="36"/>
      <c r="R9" s="355">
        <v>16</v>
      </c>
      <c r="S9" s="40"/>
      <c r="T9" s="355">
        <v>23</v>
      </c>
      <c r="U9" s="370"/>
      <c r="V9" s="355">
        <v>30</v>
      </c>
      <c r="W9" s="40"/>
      <c r="X9" s="355">
        <v>6</v>
      </c>
      <c r="Y9" s="337"/>
      <c r="AA9" s="180"/>
    </row>
    <row r="10" spans="1:27" s="1" customFormat="1" ht="13" customHeight="1" x14ac:dyDescent="0.3">
      <c r="A10" s="372"/>
      <c r="B10" s="373"/>
      <c r="C10" s="157"/>
      <c r="D10" s="354"/>
      <c r="E10" s="7"/>
      <c r="F10" s="354"/>
      <c r="G10" s="7"/>
      <c r="H10" s="354"/>
      <c r="I10" s="327" t="s">
        <v>15</v>
      </c>
      <c r="J10" s="354"/>
      <c r="K10" s="7"/>
      <c r="L10" s="354"/>
      <c r="M10" s="327" t="s">
        <v>11</v>
      </c>
      <c r="N10" s="352"/>
      <c r="O10" s="38"/>
      <c r="P10" s="352"/>
      <c r="Q10" s="38"/>
      <c r="R10" s="354"/>
      <c r="S10" s="43"/>
      <c r="T10" s="354"/>
      <c r="U10" s="370"/>
      <c r="V10" s="354"/>
      <c r="W10" s="43"/>
      <c r="X10" s="354"/>
      <c r="Y10" s="336" t="s">
        <v>12</v>
      </c>
      <c r="AA10" s="170"/>
    </row>
    <row r="11" spans="1:27" s="1" customFormat="1" ht="13" customHeight="1" x14ac:dyDescent="0.3">
      <c r="A11" s="372" t="s">
        <v>17</v>
      </c>
      <c r="B11" s="373">
        <v>22</v>
      </c>
      <c r="C11" s="158"/>
      <c r="D11" s="355">
        <v>29</v>
      </c>
      <c r="E11" s="8"/>
      <c r="F11" s="355">
        <v>5</v>
      </c>
      <c r="H11" s="355">
        <v>12</v>
      </c>
      <c r="I11" s="328"/>
      <c r="J11" s="355">
        <v>19</v>
      </c>
      <c r="K11" s="8"/>
      <c r="L11" s="355">
        <v>26</v>
      </c>
      <c r="M11" s="328"/>
      <c r="N11" s="349">
        <v>3</v>
      </c>
      <c r="O11" s="114"/>
      <c r="P11" s="349">
        <v>10</v>
      </c>
      <c r="Q11" s="295"/>
      <c r="R11" s="355">
        <v>17</v>
      </c>
      <c r="S11" s="40"/>
      <c r="T11" s="355">
        <v>24</v>
      </c>
      <c r="U11" s="370"/>
      <c r="V11" s="355">
        <v>31</v>
      </c>
      <c r="W11" s="40"/>
      <c r="X11" s="355">
        <v>7</v>
      </c>
      <c r="Y11" s="337"/>
      <c r="AA11" s="170"/>
    </row>
    <row r="12" spans="1:27" s="1" customFormat="1" ht="13" customHeight="1" x14ac:dyDescent="0.3">
      <c r="A12" s="372"/>
      <c r="B12" s="373"/>
      <c r="C12" s="157"/>
      <c r="D12" s="354"/>
      <c r="E12" s="7"/>
      <c r="F12" s="354"/>
      <c r="G12" s="7"/>
      <c r="H12" s="354"/>
      <c r="I12" s="327" t="s">
        <v>15</v>
      </c>
      <c r="J12" s="354"/>
      <c r="K12" s="7"/>
      <c r="L12" s="354"/>
      <c r="M12" s="327" t="s">
        <v>11</v>
      </c>
      <c r="N12" s="352"/>
      <c r="O12" s="38"/>
      <c r="P12" s="352"/>
      <c r="Q12" s="38"/>
      <c r="R12" s="354"/>
      <c r="S12" s="312" t="s">
        <v>18</v>
      </c>
      <c r="T12" s="354"/>
      <c r="U12" s="370"/>
      <c r="V12" s="354"/>
      <c r="W12" s="43"/>
      <c r="X12" s="354"/>
      <c r="Y12" s="336" t="s">
        <v>12</v>
      </c>
      <c r="AA12" s="170"/>
    </row>
    <row r="13" spans="1:27" s="1" customFormat="1" ht="13" customHeight="1" x14ac:dyDescent="0.3">
      <c r="A13" s="372" t="s">
        <v>19</v>
      </c>
      <c r="B13" s="373">
        <v>23</v>
      </c>
      <c r="C13" s="158"/>
      <c r="D13" s="355">
        <v>30</v>
      </c>
      <c r="E13" s="8"/>
      <c r="F13" s="355">
        <v>6</v>
      </c>
      <c r="G13" s="320" t="s">
        <v>20</v>
      </c>
      <c r="H13" s="355">
        <v>13</v>
      </c>
      <c r="I13" s="328"/>
      <c r="J13" s="355">
        <v>20</v>
      </c>
      <c r="K13" s="322" t="s">
        <v>21</v>
      </c>
      <c r="L13" s="355">
        <v>27</v>
      </c>
      <c r="M13" s="331"/>
      <c r="N13" s="349">
        <v>4</v>
      </c>
      <c r="O13" s="36"/>
      <c r="P13" s="349">
        <v>11</v>
      </c>
      <c r="Q13" s="295"/>
      <c r="R13" s="355">
        <v>18</v>
      </c>
      <c r="S13" s="40"/>
      <c r="T13" s="355">
        <v>25</v>
      </c>
      <c r="U13" s="370"/>
      <c r="V13" s="355">
        <v>1</v>
      </c>
      <c r="W13" s="40"/>
      <c r="X13" s="355">
        <v>8</v>
      </c>
      <c r="Y13" s="337"/>
      <c r="AA13" s="170"/>
    </row>
    <row r="14" spans="1:27" s="1" customFormat="1" ht="13" customHeight="1" x14ac:dyDescent="0.3">
      <c r="A14" s="372"/>
      <c r="B14" s="380"/>
      <c r="C14" s="159"/>
      <c r="D14" s="356"/>
      <c r="E14" s="263" t="s">
        <v>22</v>
      </c>
      <c r="F14" s="356"/>
      <c r="G14" s="321" t="s">
        <v>23</v>
      </c>
      <c r="H14" s="356"/>
      <c r="I14" s="329" t="s">
        <v>15</v>
      </c>
      <c r="J14" s="356"/>
      <c r="K14" s="323" t="s">
        <v>24</v>
      </c>
      <c r="L14" s="350"/>
      <c r="M14" s="329" t="s">
        <v>11</v>
      </c>
      <c r="N14" s="350"/>
      <c r="O14" s="37"/>
      <c r="P14" s="350"/>
      <c r="Q14" s="37"/>
      <c r="R14" s="356"/>
      <c r="S14" s="41"/>
      <c r="T14" s="356"/>
      <c r="U14" s="371"/>
      <c r="V14" s="356"/>
      <c r="W14" s="41"/>
      <c r="X14" s="356"/>
      <c r="Y14" s="338" t="s">
        <v>12</v>
      </c>
      <c r="AA14" s="170"/>
    </row>
    <row r="15" spans="1:27" s="14" customFormat="1" ht="11.5" thickTop="1" thickBot="1" x14ac:dyDescent="0.3">
      <c r="A15" s="10"/>
      <c r="B15" s="11"/>
      <c r="C15" s="12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4"/>
      <c r="P15" s="12"/>
      <c r="Q15" s="12"/>
      <c r="R15" s="12"/>
      <c r="S15" s="12"/>
      <c r="T15" s="12"/>
      <c r="U15" s="12"/>
      <c r="V15" s="12"/>
      <c r="W15" s="12"/>
      <c r="X15" s="12"/>
      <c r="Y15" s="12"/>
      <c r="AA15" s="171"/>
    </row>
    <row r="16" spans="1:27" s="2" customFormat="1" x14ac:dyDescent="0.3">
      <c r="A16" s="193"/>
      <c r="B16" s="185">
        <f>X4+1</f>
        <v>46</v>
      </c>
      <c r="C16" s="4" t="s">
        <v>6</v>
      </c>
      <c r="D16" s="16">
        <f>B16+1</f>
        <v>47</v>
      </c>
      <c r="E16" s="4" t="s">
        <v>6</v>
      </c>
      <c r="F16" s="16">
        <f>D16+1</f>
        <v>48</v>
      </c>
      <c r="G16" s="4" t="s">
        <v>6</v>
      </c>
      <c r="H16" s="16">
        <f>F16+1</f>
        <v>49</v>
      </c>
      <c r="I16" s="17" t="s">
        <v>25</v>
      </c>
      <c r="J16" s="289">
        <f>H16+1</f>
        <v>50</v>
      </c>
      <c r="K16" s="288" t="s">
        <v>25</v>
      </c>
      <c r="L16" s="16">
        <v>51</v>
      </c>
      <c r="M16" s="34" t="s">
        <v>25</v>
      </c>
      <c r="N16" s="16">
        <v>52</v>
      </c>
      <c r="O16" s="4" t="s">
        <v>25</v>
      </c>
      <c r="P16" s="16">
        <v>1</v>
      </c>
      <c r="Q16" s="17" t="s">
        <v>26</v>
      </c>
      <c r="R16" s="16">
        <f>P16+1</f>
        <v>2</v>
      </c>
      <c r="S16" s="17" t="s">
        <v>27</v>
      </c>
      <c r="T16" s="16">
        <f>R16+1</f>
        <v>3</v>
      </c>
      <c r="U16" s="4" t="s">
        <v>27</v>
      </c>
      <c r="V16" s="16">
        <f>T16+1</f>
        <v>4</v>
      </c>
      <c r="W16" s="4" t="s">
        <v>27</v>
      </c>
      <c r="X16" s="289">
        <f>V16+1</f>
        <v>5</v>
      </c>
      <c r="Y16" s="290" t="s">
        <v>27</v>
      </c>
      <c r="AA16" s="170"/>
    </row>
    <row r="17" spans="1:28" s="1" customFormat="1" ht="13" customHeight="1" x14ac:dyDescent="0.25">
      <c r="A17" s="372" t="s">
        <v>7</v>
      </c>
      <c r="B17" s="376">
        <v>11</v>
      </c>
      <c r="C17" s="5"/>
      <c r="D17" s="353">
        <v>18</v>
      </c>
      <c r="E17" s="5"/>
      <c r="F17" s="353">
        <v>25</v>
      </c>
      <c r="G17" s="5"/>
      <c r="H17" s="353">
        <v>2</v>
      </c>
      <c r="I17" s="39"/>
      <c r="J17" s="353">
        <v>9</v>
      </c>
      <c r="K17" s="332"/>
      <c r="L17" s="353">
        <v>16</v>
      </c>
      <c r="M17" s="269"/>
      <c r="N17" s="353">
        <v>23</v>
      </c>
      <c r="O17" s="363" t="s">
        <v>28</v>
      </c>
      <c r="P17" s="353">
        <v>30</v>
      </c>
      <c r="Q17" s="363" t="s">
        <v>28</v>
      </c>
      <c r="R17" s="353">
        <v>6</v>
      </c>
      <c r="S17" s="5"/>
      <c r="T17" s="353">
        <v>13</v>
      </c>
      <c r="U17" s="326"/>
      <c r="V17" s="353">
        <v>20</v>
      </c>
      <c r="W17" s="340" t="s">
        <v>12</v>
      </c>
      <c r="X17" s="353">
        <v>27</v>
      </c>
      <c r="Y17" s="19"/>
      <c r="AA17" s="203"/>
    </row>
    <row r="18" spans="1:28" s="1" customFormat="1" ht="13" customHeight="1" x14ac:dyDescent="0.3">
      <c r="A18" s="372"/>
      <c r="B18" s="373"/>
      <c r="C18" s="7"/>
      <c r="D18" s="354"/>
      <c r="E18" s="28"/>
      <c r="F18" s="354"/>
      <c r="G18" s="7"/>
      <c r="H18" s="354"/>
      <c r="I18" s="43"/>
      <c r="J18" s="354"/>
      <c r="K18" s="327" t="s">
        <v>29</v>
      </c>
      <c r="L18" s="354"/>
      <c r="M18" s="7"/>
      <c r="N18" s="354"/>
      <c r="O18" s="364"/>
      <c r="P18" s="354"/>
      <c r="Q18" s="364"/>
      <c r="R18" s="354"/>
      <c r="S18" s="7"/>
      <c r="T18" s="354"/>
      <c r="U18" s="327" t="s">
        <v>30</v>
      </c>
      <c r="V18" s="354"/>
      <c r="W18" s="341"/>
      <c r="X18" s="352"/>
      <c r="Y18" s="20"/>
      <c r="AA18" s="170"/>
    </row>
    <row r="19" spans="1:28" s="1" customFormat="1" ht="13" customHeight="1" x14ac:dyDescent="0.3">
      <c r="A19" s="372" t="s">
        <v>13</v>
      </c>
      <c r="B19" s="377">
        <v>12</v>
      </c>
      <c r="C19" s="8"/>
      <c r="D19" s="355">
        <v>19</v>
      </c>
      <c r="E19" s="6"/>
      <c r="F19" s="355">
        <v>26</v>
      </c>
      <c r="G19" s="8"/>
      <c r="H19" s="355">
        <v>3</v>
      </c>
      <c r="I19" s="40"/>
      <c r="J19" s="355">
        <v>10</v>
      </c>
      <c r="K19" s="332"/>
      <c r="L19" s="355">
        <v>17</v>
      </c>
      <c r="M19" s="264"/>
      <c r="N19" s="355">
        <v>24</v>
      </c>
      <c r="O19" s="364"/>
      <c r="P19" s="355">
        <v>31</v>
      </c>
      <c r="Q19" s="364"/>
      <c r="R19" s="355">
        <v>7</v>
      </c>
      <c r="S19" s="8"/>
      <c r="T19" s="355">
        <v>14</v>
      </c>
      <c r="U19" s="330"/>
      <c r="V19" s="355">
        <v>21</v>
      </c>
      <c r="W19" s="342" t="s">
        <v>12</v>
      </c>
      <c r="X19" s="355">
        <v>28</v>
      </c>
      <c r="Y19" s="21"/>
      <c r="AA19" s="170"/>
      <c r="AB19" s="202"/>
    </row>
    <row r="20" spans="1:28" s="1" customFormat="1" ht="13" customHeight="1" x14ac:dyDescent="0.3">
      <c r="A20" s="372"/>
      <c r="B20" s="378"/>
      <c r="C20" s="7"/>
      <c r="D20" s="362"/>
      <c r="E20" s="7"/>
      <c r="F20" s="362"/>
      <c r="G20" s="7"/>
      <c r="H20" s="362"/>
      <c r="I20" s="43"/>
      <c r="J20" s="362"/>
      <c r="K20" s="327" t="s">
        <v>29</v>
      </c>
      <c r="L20" s="362"/>
      <c r="M20" s="7"/>
      <c r="N20" s="362"/>
      <c r="O20" s="364"/>
      <c r="P20" s="362"/>
      <c r="Q20" s="364"/>
      <c r="R20" s="362"/>
      <c r="S20" s="7"/>
      <c r="T20" s="362"/>
      <c r="U20" s="327" t="s">
        <v>30</v>
      </c>
      <c r="V20" s="362"/>
      <c r="W20" s="341"/>
      <c r="X20" s="385"/>
      <c r="Y20" s="20"/>
      <c r="AA20" s="170"/>
    </row>
    <row r="21" spans="1:28" s="1" customFormat="1" ht="13" customHeight="1" x14ac:dyDescent="0.3">
      <c r="A21" s="372" t="s">
        <v>16</v>
      </c>
      <c r="B21" s="373">
        <v>13</v>
      </c>
      <c r="C21" s="8"/>
      <c r="D21" s="355">
        <v>20</v>
      </c>
      <c r="E21" s="296"/>
      <c r="F21" s="355">
        <v>27</v>
      </c>
      <c r="G21" s="260"/>
      <c r="H21" s="355">
        <v>4</v>
      </c>
      <c r="I21" s="40"/>
      <c r="J21" s="355">
        <v>11</v>
      </c>
      <c r="K21" s="332"/>
      <c r="L21" s="355">
        <v>18</v>
      </c>
      <c r="M21" s="264"/>
      <c r="N21" s="355">
        <v>25</v>
      </c>
      <c r="O21" s="364"/>
      <c r="P21" s="355">
        <v>1</v>
      </c>
      <c r="Q21" s="364"/>
      <c r="R21" s="355">
        <v>8</v>
      </c>
      <c r="S21" s="264"/>
      <c r="T21" s="355">
        <v>15</v>
      </c>
      <c r="U21" s="328"/>
      <c r="V21" s="355">
        <v>22</v>
      </c>
      <c r="W21" s="342" t="s">
        <v>12</v>
      </c>
      <c r="X21" s="355">
        <v>29</v>
      </c>
      <c r="Y21" s="21"/>
      <c r="AA21" s="170"/>
    </row>
    <row r="22" spans="1:28" s="1" customFormat="1" ht="13" customHeight="1" x14ac:dyDescent="0.3">
      <c r="A22" s="372"/>
      <c r="B22" s="373"/>
      <c r="C22" s="7"/>
      <c r="D22" s="354"/>
      <c r="E22" s="297"/>
      <c r="F22" s="354"/>
      <c r="G22" s="7"/>
      <c r="H22" s="354"/>
      <c r="I22" s="43"/>
      <c r="J22" s="354"/>
      <c r="K22" s="327" t="s">
        <v>29</v>
      </c>
      <c r="L22" s="354"/>
      <c r="M22" s="324" t="s">
        <v>31</v>
      </c>
      <c r="N22" s="354"/>
      <c r="O22" s="364"/>
      <c r="P22" s="354"/>
      <c r="Q22" s="364"/>
      <c r="R22" s="354"/>
      <c r="S22" s="7"/>
      <c r="T22" s="354"/>
      <c r="U22" s="327" t="s">
        <v>30</v>
      </c>
      <c r="V22" s="354"/>
      <c r="W22" s="341"/>
      <c r="X22" s="352"/>
      <c r="Y22" s="20"/>
      <c r="AA22" s="170"/>
    </row>
    <row r="23" spans="1:28" s="1" customFormat="1" ht="13" customHeight="1" x14ac:dyDescent="0.3">
      <c r="A23" s="372" t="s">
        <v>17</v>
      </c>
      <c r="B23" s="373">
        <v>14</v>
      </c>
      <c r="C23" s="8"/>
      <c r="D23" s="355">
        <v>21</v>
      </c>
      <c r="E23" s="296"/>
      <c r="F23" s="355">
        <v>28</v>
      </c>
      <c r="G23" s="264"/>
      <c r="H23" s="355">
        <v>5</v>
      </c>
      <c r="I23" s="30"/>
      <c r="J23" s="355">
        <v>12</v>
      </c>
      <c r="K23" s="332"/>
      <c r="L23" s="355">
        <v>19</v>
      </c>
      <c r="M23" s="270"/>
      <c r="N23" s="355">
        <v>26</v>
      </c>
      <c r="O23" s="364"/>
      <c r="P23" s="355">
        <v>2</v>
      </c>
      <c r="Q23" s="364"/>
      <c r="R23" s="355">
        <v>9</v>
      </c>
      <c r="S23" s="6"/>
      <c r="T23" s="355">
        <v>16</v>
      </c>
      <c r="U23" s="333"/>
      <c r="V23" s="355">
        <v>23</v>
      </c>
      <c r="W23" s="342" t="s">
        <v>12</v>
      </c>
      <c r="X23" s="355">
        <v>30</v>
      </c>
      <c r="Y23" s="21"/>
      <c r="AA23" s="170"/>
    </row>
    <row r="24" spans="1:28" s="1" customFormat="1" ht="13" customHeight="1" x14ac:dyDescent="0.3">
      <c r="A24" s="372"/>
      <c r="B24" s="373"/>
      <c r="C24" s="7"/>
      <c r="D24" s="354"/>
      <c r="E24" s="297"/>
      <c r="F24" s="354"/>
      <c r="G24" s="7"/>
      <c r="H24" s="354"/>
      <c r="I24" s="43"/>
      <c r="J24" s="354"/>
      <c r="K24" s="327" t="s">
        <v>29</v>
      </c>
      <c r="L24" s="354"/>
      <c r="N24" s="354"/>
      <c r="O24" s="364"/>
      <c r="P24" s="354"/>
      <c r="Q24" s="364"/>
      <c r="R24" s="354"/>
      <c r="S24" s="7"/>
      <c r="T24" s="354"/>
      <c r="U24" s="327" t="s">
        <v>30</v>
      </c>
      <c r="V24" s="354"/>
      <c r="W24" s="341"/>
      <c r="X24" s="354"/>
      <c r="Y24" s="20"/>
      <c r="AA24" s="170"/>
    </row>
    <row r="25" spans="1:28" s="1" customFormat="1" ht="13" customHeight="1" x14ac:dyDescent="0.3">
      <c r="A25" s="372" t="s">
        <v>19</v>
      </c>
      <c r="B25" s="373">
        <v>15</v>
      </c>
      <c r="C25" s="8"/>
      <c r="D25" s="355">
        <v>22</v>
      </c>
      <c r="E25" s="8"/>
      <c r="F25" s="355">
        <v>29</v>
      </c>
      <c r="G25" s="8"/>
      <c r="H25" s="355">
        <v>6</v>
      </c>
      <c r="I25" s="261" t="s">
        <v>32</v>
      </c>
      <c r="J25" s="355">
        <v>13</v>
      </c>
      <c r="K25" s="332"/>
      <c r="L25" s="355">
        <v>20</v>
      </c>
      <c r="M25" s="264"/>
      <c r="N25" s="355">
        <v>27</v>
      </c>
      <c r="O25" s="364"/>
      <c r="P25" s="355">
        <v>3</v>
      </c>
      <c r="Q25" s="364"/>
      <c r="R25" s="355">
        <v>10</v>
      </c>
      <c r="S25" s="8"/>
      <c r="T25" s="355">
        <v>17</v>
      </c>
      <c r="U25" s="328"/>
      <c r="V25" s="355">
        <v>24</v>
      </c>
      <c r="W25" s="343" t="s">
        <v>12</v>
      </c>
      <c r="X25" s="349">
        <v>31</v>
      </c>
      <c r="Y25" s="21"/>
      <c r="AA25" s="170"/>
    </row>
    <row r="26" spans="1:28" s="1" customFormat="1" ht="13" customHeight="1" x14ac:dyDescent="0.3">
      <c r="A26" s="372"/>
      <c r="B26" s="380"/>
      <c r="C26" s="9"/>
      <c r="D26" s="356"/>
      <c r="E26" s="9"/>
      <c r="F26" s="356"/>
      <c r="G26" s="9"/>
      <c r="H26" s="356"/>
      <c r="I26" s="299" t="s">
        <v>14</v>
      </c>
      <c r="J26" s="356"/>
      <c r="K26" s="329" t="s">
        <v>29</v>
      </c>
      <c r="L26" s="356"/>
      <c r="M26" s="313" t="s">
        <v>33</v>
      </c>
      <c r="N26" s="356"/>
      <c r="O26" s="365"/>
      <c r="P26" s="356"/>
      <c r="Q26" s="365"/>
      <c r="R26" s="356"/>
      <c r="S26" s="9"/>
      <c r="T26" s="356"/>
      <c r="U26" s="329" t="s">
        <v>30</v>
      </c>
      <c r="V26" s="356"/>
      <c r="W26" s="344"/>
      <c r="X26" s="356"/>
      <c r="Y26" s="22"/>
      <c r="AA26" s="170"/>
    </row>
    <row r="27" spans="1:28" s="14" customFormat="1" ht="11.5" thickTop="1" thickBot="1" x14ac:dyDescent="0.3">
      <c r="A27" s="10"/>
      <c r="B27" s="11"/>
      <c r="C27" s="12"/>
      <c r="D27" s="11"/>
      <c r="E27" s="12"/>
      <c r="F27" s="12"/>
      <c r="G27" s="12"/>
      <c r="H27" s="12"/>
      <c r="I27" s="12"/>
      <c r="J27" s="12"/>
      <c r="K27" s="24"/>
      <c r="L27" s="12"/>
      <c r="M27" s="12"/>
      <c r="N27" s="12"/>
      <c r="O27" s="24"/>
      <c r="P27" s="12"/>
      <c r="Q27" s="12"/>
      <c r="R27" s="12"/>
      <c r="S27" s="12"/>
      <c r="T27" s="12"/>
      <c r="U27" s="12"/>
      <c r="V27" s="12"/>
      <c r="W27" s="12"/>
      <c r="X27" s="12"/>
      <c r="Y27" s="24"/>
      <c r="AA27" s="171"/>
    </row>
    <row r="28" spans="1:28" s="2" customFormat="1" ht="14" thickTop="1" thickBot="1" x14ac:dyDescent="0.35">
      <c r="A28" s="193"/>
      <c r="B28" s="185">
        <f>X16+1</f>
        <v>6</v>
      </c>
      <c r="C28" s="4" t="s">
        <v>34</v>
      </c>
      <c r="D28" s="16">
        <f>B28+1</f>
        <v>7</v>
      </c>
      <c r="E28" s="123" t="s">
        <v>34</v>
      </c>
      <c r="F28" s="16">
        <f>D28+1</f>
        <v>8</v>
      </c>
      <c r="G28" s="4" t="s">
        <v>35</v>
      </c>
      <c r="H28" s="317">
        <f>F28+1</f>
        <v>9</v>
      </c>
      <c r="I28" s="316" t="s">
        <v>35</v>
      </c>
      <c r="J28" s="16">
        <f>H28+1</f>
        <v>10</v>
      </c>
      <c r="K28" s="17" t="s">
        <v>36</v>
      </c>
      <c r="L28" s="289">
        <f>J28+1</f>
        <v>11</v>
      </c>
      <c r="M28" s="288" t="s">
        <v>36</v>
      </c>
      <c r="N28" s="16">
        <f>L28+1</f>
        <v>12</v>
      </c>
      <c r="O28" s="4" t="s">
        <v>36</v>
      </c>
      <c r="P28" s="16">
        <f>N28+1</f>
        <v>13</v>
      </c>
      <c r="Q28" s="4" t="s">
        <v>36</v>
      </c>
      <c r="R28" s="16">
        <f>P28+1</f>
        <v>14</v>
      </c>
      <c r="S28" s="4" t="s">
        <v>37</v>
      </c>
      <c r="T28" s="289">
        <f>R28+1</f>
        <v>15</v>
      </c>
      <c r="U28" s="288" t="s">
        <v>38</v>
      </c>
      <c r="V28" s="16">
        <f>T28+1</f>
        <v>16</v>
      </c>
      <c r="W28" s="17" t="s">
        <v>38</v>
      </c>
      <c r="X28" s="122">
        <f>V28+1</f>
        <v>17</v>
      </c>
      <c r="Y28" s="23" t="s">
        <v>38</v>
      </c>
      <c r="AA28" s="170"/>
    </row>
    <row r="29" spans="1:28" s="1" customFormat="1" ht="13" customHeight="1" thickTop="1" x14ac:dyDescent="0.3">
      <c r="A29" s="372" t="s">
        <v>7</v>
      </c>
      <c r="B29" s="376">
        <v>3</v>
      </c>
      <c r="C29" s="124"/>
      <c r="D29" s="353">
        <v>10</v>
      </c>
      <c r="E29" s="124"/>
      <c r="F29" s="353">
        <v>17</v>
      </c>
      <c r="G29" s="124"/>
      <c r="H29" s="353">
        <v>24</v>
      </c>
      <c r="I29" s="334"/>
      <c r="J29" s="353">
        <v>3</v>
      </c>
      <c r="K29" s="357" t="s">
        <v>39</v>
      </c>
      <c r="L29" s="353">
        <v>10</v>
      </c>
      <c r="N29" s="353">
        <v>17</v>
      </c>
      <c r="O29" s="115"/>
      <c r="P29" s="351">
        <v>24</v>
      </c>
      <c r="Q29" s="162"/>
      <c r="R29" s="353">
        <v>31</v>
      </c>
      <c r="S29" s="115"/>
      <c r="T29" s="353">
        <v>7</v>
      </c>
      <c r="U29" s="294"/>
      <c r="V29" s="353">
        <v>14</v>
      </c>
      <c r="W29" s="115"/>
      <c r="X29" s="353">
        <v>21</v>
      </c>
      <c r="Y29" s="389" t="s">
        <v>40</v>
      </c>
      <c r="AA29" s="170"/>
    </row>
    <row r="30" spans="1:28" s="1" customFormat="1" ht="13" customHeight="1" x14ac:dyDescent="0.3">
      <c r="A30" s="372"/>
      <c r="B30" s="373"/>
      <c r="C30" s="127"/>
      <c r="D30" s="354"/>
      <c r="E30" s="315" t="s">
        <v>41</v>
      </c>
      <c r="F30" s="354"/>
      <c r="G30" s="127"/>
      <c r="H30" s="354"/>
      <c r="I30" s="335" t="s">
        <v>42</v>
      </c>
      <c r="J30" s="354"/>
      <c r="K30" s="358"/>
      <c r="L30" s="354"/>
      <c r="M30" s="42"/>
      <c r="N30" s="354"/>
      <c r="O30" s="117"/>
      <c r="P30" s="352"/>
      <c r="Q30" s="163"/>
      <c r="R30" s="354"/>
      <c r="S30" s="117"/>
      <c r="T30" s="354"/>
      <c r="U30" s="117"/>
      <c r="V30" s="354"/>
      <c r="W30" s="117"/>
      <c r="X30" s="352"/>
      <c r="Y30" s="390"/>
      <c r="AA30" s="170"/>
    </row>
    <row r="31" spans="1:28" s="1" customFormat="1" ht="13" customHeight="1" x14ac:dyDescent="0.3">
      <c r="A31" s="372" t="s">
        <v>13</v>
      </c>
      <c r="B31" s="373">
        <v>4</v>
      </c>
      <c r="C31" s="125"/>
      <c r="D31" s="355">
        <v>11</v>
      </c>
      <c r="E31" s="125"/>
      <c r="F31" s="355">
        <v>18</v>
      </c>
      <c r="G31" s="125"/>
      <c r="H31" s="355">
        <v>25</v>
      </c>
      <c r="I31" s="330"/>
      <c r="J31" s="355">
        <v>4</v>
      </c>
      <c r="K31" s="358"/>
      <c r="L31" s="355">
        <v>11</v>
      </c>
      <c r="N31" s="355">
        <v>18</v>
      </c>
      <c r="O31" s="116"/>
      <c r="P31" s="349">
        <v>25</v>
      </c>
      <c r="Q31" s="8"/>
      <c r="R31" s="355">
        <v>1</v>
      </c>
      <c r="S31" s="6"/>
      <c r="T31" s="355">
        <v>8</v>
      </c>
      <c r="U31" s="143"/>
      <c r="V31" s="355">
        <v>15</v>
      </c>
      <c r="W31" s="143"/>
      <c r="X31" s="386">
        <v>22</v>
      </c>
      <c r="Y31" s="390"/>
      <c r="AA31" s="170"/>
    </row>
    <row r="32" spans="1:28" s="1" customFormat="1" ht="13" customHeight="1" x14ac:dyDescent="0.3">
      <c r="A32" s="372"/>
      <c r="B32" s="373"/>
      <c r="C32" s="127"/>
      <c r="D32" s="354"/>
      <c r="E32" s="127"/>
      <c r="F32" s="354"/>
      <c r="G32" s="127"/>
      <c r="H32" s="354"/>
      <c r="I32" s="327" t="s">
        <v>42</v>
      </c>
      <c r="J32" s="354"/>
      <c r="K32" s="358"/>
      <c r="L32" s="354"/>
      <c r="M32" s="7"/>
      <c r="N32" s="354"/>
      <c r="O32" s="117"/>
      <c r="P32" s="352"/>
      <c r="Q32" s="7"/>
      <c r="R32" s="354"/>
      <c r="S32" s="7"/>
      <c r="T32" s="354"/>
      <c r="U32" s="117"/>
      <c r="V32" s="354"/>
      <c r="W32" s="117"/>
      <c r="X32" s="352"/>
      <c r="Y32" s="390"/>
      <c r="AA32" s="170"/>
    </row>
    <row r="33" spans="1:28" s="1" customFormat="1" ht="13" customHeight="1" x14ac:dyDescent="0.3">
      <c r="A33" s="372" t="s">
        <v>16</v>
      </c>
      <c r="B33" s="373">
        <v>5</v>
      </c>
      <c r="C33" s="125"/>
      <c r="D33" s="355">
        <v>12</v>
      </c>
      <c r="E33" s="125"/>
      <c r="F33" s="355">
        <v>19</v>
      </c>
      <c r="G33" s="125"/>
      <c r="H33" s="355">
        <v>26</v>
      </c>
      <c r="I33" s="330"/>
      <c r="J33" s="355">
        <v>5</v>
      </c>
      <c r="K33" s="358"/>
      <c r="L33" s="355">
        <v>12</v>
      </c>
      <c r="M33" s="267"/>
      <c r="N33" s="355">
        <v>19</v>
      </c>
      <c r="O33" s="300" t="s">
        <v>43</v>
      </c>
      <c r="P33" s="349">
        <v>26</v>
      </c>
      <c r="Q33" s="6"/>
      <c r="R33" s="355">
        <v>2</v>
      </c>
      <c r="S33" s="8"/>
      <c r="T33" s="355">
        <v>9</v>
      </c>
      <c r="U33" s="147"/>
      <c r="V33" s="355">
        <v>16</v>
      </c>
      <c r="W33" s="155"/>
      <c r="X33" s="349">
        <v>23</v>
      </c>
      <c r="Y33" s="390"/>
      <c r="AA33" s="170"/>
    </row>
    <row r="34" spans="1:28" s="1" customFormat="1" ht="13" customHeight="1" x14ac:dyDescent="0.3">
      <c r="A34" s="372"/>
      <c r="B34" s="373"/>
      <c r="C34" s="127"/>
      <c r="D34" s="354"/>
      <c r="E34" s="127"/>
      <c r="F34" s="354"/>
      <c r="G34" s="127"/>
      <c r="H34" s="354"/>
      <c r="I34" s="327" t="s">
        <v>42</v>
      </c>
      <c r="J34" s="354"/>
      <c r="K34" s="358"/>
      <c r="L34" s="354"/>
      <c r="M34" s="7"/>
      <c r="N34" s="354"/>
      <c r="O34" s="399"/>
      <c r="P34" s="352"/>
      <c r="Q34" s="7"/>
      <c r="R34" s="354"/>
      <c r="S34" s="7"/>
      <c r="T34" s="354"/>
      <c r="U34" s="142"/>
      <c r="V34" s="354"/>
      <c r="W34" s="142"/>
      <c r="X34" s="352"/>
      <c r="Y34" s="390"/>
      <c r="AA34" s="170"/>
    </row>
    <row r="35" spans="1:28" s="1" customFormat="1" ht="13" customHeight="1" x14ac:dyDescent="0.3">
      <c r="A35" s="372" t="s">
        <v>17</v>
      </c>
      <c r="B35" s="373">
        <v>6</v>
      </c>
      <c r="C35" s="293" t="s">
        <v>44</v>
      </c>
      <c r="D35" s="355">
        <v>13</v>
      </c>
      <c r="E35" s="125"/>
      <c r="F35" s="355">
        <v>20</v>
      </c>
      <c r="G35" s="125"/>
      <c r="H35" s="355">
        <v>27</v>
      </c>
      <c r="I35" s="330"/>
      <c r="J35" s="355">
        <v>6</v>
      </c>
      <c r="K35" s="358"/>
      <c r="L35" s="355">
        <v>13</v>
      </c>
      <c r="M35" s="264"/>
      <c r="N35" s="355">
        <v>20</v>
      </c>
      <c r="O35" s="143"/>
      <c r="P35" s="349">
        <v>27</v>
      </c>
      <c r="Q35" s="8"/>
      <c r="R35" s="355">
        <v>3</v>
      </c>
      <c r="T35" s="355">
        <v>10</v>
      </c>
      <c r="U35" s="147"/>
      <c r="V35" s="387">
        <v>17</v>
      </c>
      <c r="W35" s="301"/>
      <c r="X35" s="355">
        <v>24</v>
      </c>
      <c r="Y35" s="390"/>
      <c r="AA35" s="170"/>
    </row>
    <row r="36" spans="1:28" s="1" customFormat="1" ht="13" customHeight="1" x14ac:dyDescent="0.3">
      <c r="A36" s="372"/>
      <c r="B36" s="373"/>
      <c r="C36" s="127"/>
      <c r="D36" s="354"/>
      <c r="E36" s="127"/>
      <c r="F36" s="354"/>
      <c r="G36" s="127"/>
      <c r="H36" s="354"/>
      <c r="I36" s="327" t="s">
        <v>42</v>
      </c>
      <c r="J36" s="354"/>
      <c r="K36" s="358"/>
      <c r="L36" s="354"/>
      <c r="N36" s="354"/>
      <c r="O36" s="117"/>
      <c r="P36" s="352"/>
      <c r="Q36" s="7"/>
      <c r="R36" s="354"/>
      <c r="S36" s="117"/>
      <c r="T36" s="354"/>
      <c r="U36" s="142"/>
      <c r="V36" s="388"/>
      <c r="W36" s="325" t="s">
        <v>45</v>
      </c>
      <c r="X36" s="354"/>
      <c r="Y36" s="390"/>
      <c r="AA36" s="170"/>
    </row>
    <row r="37" spans="1:28" s="1" customFormat="1" ht="13" customHeight="1" x14ac:dyDescent="0.3">
      <c r="A37" s="372" t="s">
        <v>19</v>
      </c>
      <c r="B37" s="373">
        <v>7</v>
      </c>
      <c r="C37" s="125"/>
      <c r="D37" s="355">
        <v>14</v>
      </c>
      <c r="E37" s="125"/>
      <c r="F37" s="355">
        <v>21</v>
      </c>
      <c r="G37" s="125"/>
      <c r="H37" s="355">
        <v>28</v>
      </c>
      <c r="I37" s="400"/>
      <c r="J37" s="355">
        <v>7</v>
      </c>
      <c r="K37" s="358"/>
      <c r="L37" s="355">
        <v>14</v>
      </c>
      <c r="M37" s="268"/>
      <c r="N37" s="355">
        <v>21</v>
      </c>
      <c r="O37" s="143"/>
      <c r="P37" s="349">
        <v>28</v>
      </c>
      <c r="Q37" s="36"/>
      <c r="R37" s="349">
        <v>4</v>
      </c>
      <c r="S37" s="116"/>
      <c r="T37" s="355">
        <v>11</v>
      </c>
      <c r="V37" s="355">
        <v>18</v>
      </c>
      <c r="W37" s="271" t="s">
        <v>46</v>
      </c>
      <c r="X37" s="355">
        <v>25</v>
      </c>
      <c r="Y37" s="390"/>
      <c r="AA37" s="183"/>
      <c r="AB37" s="184"/>
    </row>
    <row r="38" spans="1:28" s="1" customFormat="1" ht="13" customHeight="1" thickBot="1" x14ac:dyDescent="0.35">
      <c r="A38" s="372"/>
      <c r="B38" s="380"/>
      <c r="C38" s="126"/>
      <c r="D38" s="356"/>
      <c r="E38" s="126"/>
      <c r="F38" s="356"/>
      <c r="G38" s="126"/>
      <c r="H38" s="356"/>
      <c r="I38" s="401"/>
      <c r="J38" s="356"/>
      <c r="K38" s="359"/>
      <c r="L38" s="356"/>
      <c r="M38" s="9"/>
      <c r="N38" s="356"/>
      <c r="O38" s="128"/>
      <c r="P38" s="350"/>
      <c r="Q38" s="37"/>
      <c r="R38" s="356"/>
      <c r="S38" s="128"/>
      <c r="T38" s="356"/>
      <c r="V38" s="356"/>
      <c r="W38" s="195"/>
      <c r="X38" s="356"/>
      <c r="Y38" s="391"/>
      <c r="AA38" s="170"/>
    </row>
    <row r="39" spans="1:28" s="14" customFormat="1" ht="11.5" thickTop="1" thickBot="1" x14ac:dyDescent="0.3">
      <c r="A39" s="10"/>
      <c r="B39" s="11"/>
      <c r="C39" s="12"/>
      <c r="D39" s="12"/>
      <c r="E39" s="118"/>
      <c r="F39" s="12"/>
      <c r="G39" s="12"/>
      <c r="H39" s="12"/>
      <c r="I39" s="12"/>
      <c r="J39" s="11"/>
      <c r="K39" s="12"/>
      <c r="L39" s="12"/>
      <c r="M39" s="12"/>
      <c r="N39" s="12"/>
      <c r="O39" s="24"/>
      <c r="P39" s="11"/>
      <c r="Q39" s="24"/>
      <c r="R39" s="12"/>
      <c r="S39" s="12"/>
      <c r="T39" s="11"/>
      <c r="U39" s="24"/>
      <c r="V39" s="12"/>
      <c r="W39" s="12"/>
      <c r="X39" s="12"/>
      <c r="Y39" s="12"/>
      <c r="AA39" s="171"/>
    </row>
    <row r="40" spans="1:28" s="2" customFormat="1" ht="14" thickTop="1" thickBot="1" x14ac:dyDescent="0.35">
      <c r="A40" s="193"/>
      <c r="B40" s="185">
        <f>X28+1</f>
        <v>18</v>
      </c>
      <c r="C40" s="4" t="s">
        <v>47</v>
      </c>
      <c r="D40" s="16">
        <f>B40+1</f>
        <v>19</v>
      </c>
      <c r="E40" s="123" t="s">
        <v>48</v>
      </c>
      <c r="F40" s="289">
        <f>D40+1</f>
        <v>20</v>
      </c>
      <c r="G40" s="291" t="s">
        <v>48</v>
      </c>
      <c r="H40" s="16">
        <f>F40+1</f>
        <v>21</v>
      </c>
      <c r="I40" s="4" t="s">
        <v>48</v>
      </c>
      <c r="J40" s="16">
        <f>H40+1</f>
        <v>22</v>
      </c>
      <c r="K40" s="4" t="s">
        <v>48</v>
      </c>
      <c r="L40" s="16">
        <f>J40+1</f>
        <v>23</v>
      </c>
      <c r="M40" s="17" t="s">
        <v>49</v>
      </c>
      <c r="N40" s="16">
        <f>L40+1</f>
        <v>24</v>
      </c>
      <c r="O40" s="4" t="s">
        <v>49</v>
      </c>
      <c r="P40" s="289">
        <f>N40+1</f>
        <v>25</v>
      </c>
      <c r="Q40" s="288" t="s">
        <v>49</v>
      </c>
      <c r="R40" s="16">
        <f>P40+1</f>
        <v>26</v>
      </c>
      <c r="S40" s="17" t="s">
        <v>49</v>
      </c>
      <c r="T40" s="16">
        <f>R40+1</f>
        <v>27</v>
      </c>
      <c r="U40" s="17" t="s">
        <v>50</v>
      </c>
      <c r="V40" s="16">
        <f>T40+1</f>
        <v>28</v>
      </c>
      <c r="W40" s="17" t="s">
        <v>51</v>
      </c>
      <c r="X40" s="16">
        <f>V40+1</f>
        <v>29</v>
      </c>
      <c r="Y40" s="18" t="s">
        <v>51</v>
      </c>
      <c r="AA40" s="170"/>
    </row>
    <row r="41" spans="1:28" s="1" customFormat="1" ht="13" customHeight="1" x14ac:dyDescent="0.3">
      <c r="A41" s="372" t="s">
        <v>7</v>
      </c>
      <c r="B41" s="376">
        <v>28</v>
      </c>
      <c r="C41" s="382" t="s">
        <v>40</v>
      </c>
      <c r="D41" s="353">
        <v>5</v>
      </c>
      <c r="E41" s="196"/>
      <c r="F41" s="353">
        <v>12</v>
      </c>
      <c r="G41" s="164"/>
      <c r="H41" s="353">
        <v>19</v>
      </c>
      <c r="I41" s="164"/>
      <c r="J41" s="353">
        <v>26</v>
      </c>
      <c r="K41" s="115"/>
      <c r="L41" s="351">
        <v>2</v>
      </c>
      <c r="M41" s="8"/>
      <c r="N41" s="353">
        <v>9</v>
      </c>
      <c r="O41" s="199" t="s">
        <v>52</v>
      </c>
      <c r="P41" s="351">
        <v>16</v>
      </c>
      <c r="Q41" s="106"/>
      <c r="R41" s="353">
        <v>23</v>
      </c>
      <c r="S41" s="346"/>
      <c r="T41" s="353">
        <v>30</v>
      </c>
      <c r="U41" s="5"/>
      <c r="V41" s="353">
        <v>7</v>
      </c>
      <c r="W41" s="363" t="s">
        <v>53</v>
      </c>
      <c r="X41" s="353">
        <v>14</v>
      </c>
      <c r="Y41" s="366" t="s">
        <v>53</v>
      </c>
      <c r="AA41" s="170"/>
    </row>
    <row r="42" spans="1:28" s="1" customFormat="1" ht="13" customHeight="1" x14ac:dyDescent="0.3">
      <c r="A42" s="372"/>
      <c r="B42" s="373"/>
      <c r="C42" s="383"/>
      <c r="D42" s="354"/>
      <c r="E42" s="197" t="s">
        <v>54</v>
      </c>
      <c r="F42" s="354"/>
      <c r="G42" s="165"/>
      <c r="H42" s="354"/>
      <c r="I42" s="107"/>
      <c r="J42" s="354"/>
      <c r="K42" s="265"/>
      <c r="L42" s="352"/>
      <c r="M42" s="7"/>
      <c r="N42" s="354"/>
      <c r="O42" s="200" t="s">
        <v>55</v>
      </c>
      <c r="P42" s="352"/>
      <c r="Q42" s="107"/>
      <c r="R42" s="354"/>
      <c r="S42" s="327" t="s">
        <v>56</v>
      </c>
      <c r="T42" s="354"/>
      <c r="U42" s="7"/>
      <c r="V42" s="354"/>
      <c r="W42" s="364"/>
      <c r="X42" s="354"/>
      <c r="Y42" s="367"/>
      <c r="AA42" s="170"/>
    </row>
    <row r="43" spans="1:28" s="1" customFormat="1" ht="13" customHeight="1" x14ac:dyDescent="0.3">
      <c r="A43" s="372" t="s">
        <v>13</v>
      </c>
      <c r="B43" s="373">
        <v>29</v>
      </c>
      <c r="C43" s="383"/>
      <c r="D43" s="355">
        <v>6</v>
      </c>
      <c r="F43" s="355">
        <v>13</v>
      </c>
      <c r="G43" s="35"/>
      <c r="H43" s="355">
        <v>20</v>
      </c>
      <c r="I43" s="119"/>
      <c r="J43" s="355">
        <v>27</v>
      </c>
      <c r="K43" s="6"/>
      <c r="L43" s="349">
        <v>3</v>
      </c>
      <c r="M43" s="8"/>
      <c r="N43" s="355">
        <v>10</v>
      </c>
      <c r="O43" s="310"/>
      <c r="P43" s="349">
        <v>17</v>
      </c>
      <c r="Q43" s="8"/>
      <c r="R43" s="355">
        <v>24</v>
      </c>
      <c r="S43" s="347"/>
      <c r="T43" s="355">
        <v>1</v>
      </c>
      <c r="U43" s="8"/>
      <c r="V43" s="355">
        <v>8</v>
      </c>
      <c r="W43" s="364"/>
      <c r="X43" s="355">
        <v>15</v>
      </c>
      <c r="Y43" s="367"/>
      <c r="AA43" s="170"/>
    </row>
    <row r="44" spans="1:28" s="1" customFormat="1" ht="13" customHeight="1" x14ac:dyDescent="0.3">
      <c r="A44" s="372"/>
      <c r="B44" s="373"/>
      <c r="C44" s="383"/>
      <c r="D44" s="354"/>
      <c r="E44" s="273"/>
      <c r="F44" s="354"/>
      <c r="G44" s="38"/>
      <c r="H44" s="354"/>
      <c r="I44" s="38"/>
      <c r="J44" s="354"/>
      <c r="K44" s="107"/>
      <c r="L44" s="352"/>
      <c r="M44" s="7"/>
      <c r="N44" s="354"/>
      <c r="O44" s="302" t="s">
        <v>22</v>
      </c>
      <c r="P44" s="352"/>
      <c r="Q44" s="7"/>
      <c r="R44" s="354"/>
      <c r="S44" s="327" t="s">
        <v>29</v>
      </c>
      <c r="T44" s="354"/>
      <c r="U44" s="7"/>
      <c r="V44" s="354"/>
      <c r="W44" s="364"/>
      <c r="X44" s="354"/>
      <c r="Y44" s="367"/>
      <c r="AA44" s="170"/>
    </row>
    <row r="45" spans="1:28" s="1" customFormat="1" ht="13" customHeight="1" x14ac:dyDescent="0.3">
      <c r="A45" s="372" t="s">
        <v>16</v>
      </c>
      <c r="B45" s="373">
        <v>30</v>
      </c>
      <c r="C45" s="383"/>
      <c r="D45" s="355">
        <v>7</v>
      </c>
      <c r="E45" s="36"/>
      <c r="F45" s="355">
        <v>14</v>
      </c>
      <c r="G45" s="36"/>
      <c r="H45" s="355">
        <v>21</v>
      </c>
      <c r="I45" s="36"/>
      <c r="J45" s="355">
        <v>28</v>
      </c>
      <c r="K45" s="8"/>
      <c r="L45" s="349">
        <v>4</v>
      </c>
      <c r="M45" s="8"/>
      <c r="N45" s="355">
        <v>11</v>
      </c>
      <c r="O45" s="30"/>
      <c r="P45" s="349">
        <v>18</v>
      </c>
      <c r="Q45" s="8"/>
      <c r="R45" s="355">
        <v>25</v>
      </c>
      <c r="S45" s="347"/>
      <c r="T45" s="355">
        <v>2</v>
      </c>
      <c r="U45" s="8"/>
      <c r="V45" s="355">
        <v>9</v>
      </c>
      <c r="W45" s="364"/>
      <c r="X45" s="355">
        <v>16</v>
      </c>
      <c r="Y45" s="367"/>
      <c r="AA45" s="170"/>
    </row>
    <row r="46" spans="1:28" s="1" customFormat="1" ht="13" customHeight="1" x14ac:dyDescent="0.3">
      <c r="A46" s="372"/>
      <c r="B46" s="373"/>
      <c r="C46" s="383"/>
      <c r="D46" s="354"/>
      <c r="E46" s="272"/>
      <c r="F46" s="354"/>
      <c r="G46" s="38"/>
      <c r="H46" s="354"/>
      <c r="I46" s="38"/>
      <c r="J46" s="354"/>
      <c r="K46" s="107"/>
      <c r="L46" s="352"/>
      <c r="M46" s="7"/>
      <c r="N46" s="354"/>
      <c r="O46" s="29"/>
      <c r="P46" s="352"/>
      <c r="Q46" s="314" t="s">
        <v>18</v>
      </c>
      <c r="R46" s="354"/>
      <c r="S46" s="327" t="s">
        <v>29</v>
      </c>
      <c r="T46" s="354"/>
      <c r="U46" s="7"/>
      <c r="V46" s="354"/>
      <c r="W46" s="364"/>
      <c r="X46" s="354"/>
      <c r="Y46" s="367"/>
      <c r="AA46" s="170"/>
    </row>
    <row r="47" spans="1:28" s="1" customFormat="1" ht="13" customHeight="1" x14ac:dyDescent="0.3">
      <c r="A47" s="372" t="s">
        <v>17</v>
      </c>
      <c r="B47" s="373">
        <v>1</v>
      </c>
      <c r="C47" s="383"/>
      <c r="D47" s="355">
        <v>8</v>
      </c>
      <c r="E47" s="144"/>
      <c r="F47" s="355">
        <v>15</v>
      </c>
      <c r="G47" s="36"/>
      <c r="H47" s="355">
        <v>22</v>
      </c>
      <c r="I47" s="8"/>
      <c r="J47" s="355">
        <v>29</v>
      </c>
      <c r="K47" s="198" t="s">
        <v>57</v>
      </c>
      <c r="L47" s="349">
        <v>5</v>
      </c>
      <c r="M47" s="30"/>
      <c r="N47" s="355">
        <v>12</v>
      </c>
      <c r="O47" s="30"/>
      <c r="P47" s="349">
        <v>19</v>
      </c>
      <c r="Q47" s="303" t="s">
        <v>43</v>
      </c>
      <c r="R47" s="355">
        <v>26</v>
      </c>
      <c r="S47" s="328"/>
      <c r="T47" s="355">
        <v>3</v>
      </c>
      <c r="U47" s="8"/>
      <c r="V47" s="355">
        <v>10</v>
      </c>
      <c r="W47" s="364"/>
      <c r="X47" s="355">
        <v>17</v>
      </c>
      <c r="Y47" s="367"/>
      <c r="AA47" s="170"/>
    </row>
    <row r="48" spans="1:28" s="1" customFormat="1" ht="13" customHeight="1" x14ac:dyDescent="0.3">
      <c r="A48" s="372"/>
      <c r="B48" s="373"/>
      <c r="C48" s="383"/>
      <c r="D48" s="354"/>
      <c r="E48" s="145"/>
      <c r="F48" s="354"/>
      <c r="G48" s="38"/>
      <c r="H48" s="354"/>
      <c r="I48" s="7"/>
      <c r="J48" s="354"/>
      <c r="K48" s="196"/>
      <c r="L48" s="352"/>
      <c r="M48" s="29"/>
      <c r="N48" s="354"/>
      <c r="O48" s="29"/>
      <c r="P48" s="352"/>
      <c r="Q48" s="304"/>
      <c r="R48" s="354"/>
      <c r="S48" s="348" t="s">
        <v>29</v>
      </c>
      <c r="T48" s="354"/>
      <c r="U48" s="7"/>
      <c r="V48" s="354"/>
      <c r="W48" s="364"/>
      <c r="X48" s="354"/>
      <c r="Y48" s="367"/>
      <c r="AA48" s="170"/>
    </row>
    <row r="49" spans="1:27" s="1" customFormat="1" ht="13" customHeight="1" x14ac:dyDescent="0.3">
      <c r="A49" s="372" t="s">
        <v>19</v>
      </c>
      <c r="B49" s="373">
        <v>2</v>
      </c>
      <c r="C49" s="383"/>
      <c r="D49" s="355">
        <v>9</v>
      </c>
      <c r="E49" s="30"/>
      <c r="F49" s="355">
        <v>16</v>
      </c>
      <c r="G49" s="36"/>
      <c r="H49" s="349">
        <v>23</v>
      </c>
      <c r="I49" s="36"/>
      <c r="J49" s="355">
        <v>30</v>
      </c>
      <c r="K49" s="194"/>
      <c r="L49" s="349">
        <v>6</v>
      </c>
      <c r="M49" s="30"/>
      <c r="N49" s="355">
        <v>13</v>
      </c>
      <c r="O49" s="30"/>
      <c r="P49" s="349">
        <v>20</v>
      </c>
      <c r="Q49" s="266"/>
      <c r="R49" s="355">
        <v>27</v>
      </c>
      <c r="S49" s="347"/>
      <c r="T49" s="355">
        <v>4</v>
      </c>
      <c r="U49" s="8"/>
      <c r="V49" s="355">
        <v>11</v>
      </c>
      <c r="W49" s="364"/>
      <c r="X49" s="355">
        <v>18</v>
      </c>
      <c r="Y49" s="367"/>
      <c r="AA49" s="170"/>
    </row>
    <row r="50" spans="1:27" s="1" customFormat="1" ht="13" customHeight="1" x14ac:dyDescent="0.3">
      <c r="A50" s="372"/>
      <c r="B50" s="380"/>
      <c r="C50" s="384"/>
      <c r="D50" s="356"/>
      <c r="E50" s="31"/>
      <c r="F50" s="356"/>
      <c r="G50" s="37"/>
      <c r="H50" s="350"/>
      <c r="I50" s="37"/>
      <c r="J50" s="356"/>
      <c r="K50" s="195"/>
      <c r="L50" s="350"/>
      <c r="M50" s="31"/>
      <c r="N50" s="356"/>
      <c r="O50" s="31"/>
      <c r="P50" s="350"/>
      <c r="Q50" s="9"/>
      <c r="R50" s="356"/>
      <c r="S50" s="329" t="s">
        <v>29</v>
      </c>
      <c r="T50" s="356"/>
      <c r="U50" s="305" t="s">
        <v>18</v>
      </c>
      <c r="V50" s="356"/>
      <c r="W50" s="365"/>
      <c r="X50" s="356"/>
      <c r="Y50" s="368"/>
      <c r="AA50" s="170"/>
    </row>
    <row r="51" spans="1:27" s="14" customFormat="1" ht="11" thickTop="1" x14ac:dyDescent="0.25">
      <c r="A51" s="10"/>
      <c r="B51" s="15"/>
      <c r="C51" s="120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5"/>
      <c r="U51" s="13"/>
      <c r="V51" s="13"/>
      <c r="W51" s="13"/>
      <c r="X51" s="15"/>
      <c r="Y51" s="13"/>
      <c r="AA51" s="171"/>
    </row>
    <row r="52" spans="1:27" s="1" customFormat="1" x14ac:dyDescent="0.3">
      <c r="B52" s="292" t="s">
        <v>58</v>
      </c>
      <c r="C52" s="292"/>
      <c r="F52" s="262" t="s">
        <v>14</v>
      </c>
      <c r="G52" s="262"/>
      <c r="H52" s="90"/>
      <c r="I52" s="90"/>
      <c r="J52" s="318" t="s">
        <v>59</v>
      </c>
      <c r="K52" s="319"/>
      <c r="L52" s="90"/>
      <c r="M52" s="90"/>
      <c r="N52" s="188"/>
      <c r="O52" s="188"/>
      <c r="P52" s="189" t="s">
        <v>60</v>
      </c>
      <c r="Q52" s="90"/>
      <c r="R52" s="90"/>
      <c r="S52" s="90"/>
      <c r="T52" s="90"/>
      <c r="U52" s="186"/>
      <c r="V52" s="308"/>
      <c r="W52" s="309" t="s">
        <v>61</v>
      </c>
      <c r="X52" s="309"/>
      <c r="Y52" s="309"/>
      <c r="AA52" s="170"/>
    </row>
    <row r="53" spans="1:27" s="14" customFormat="1" ht="12.5" x14ac:dyDescent="0.25">
      <c r="B53" s="201" t="s">
        <v>62</v>
      </c>
      <c r="C53" s="201"/>
      <c r="F53" s="259" t="s">
        <v>41</v>
      </c>
      <c r="G53" s="259"/>
      <c r="H53" s="90"/>
      <c r="I53" s="90"/>
      <c r="J53" s="345" t="s">
        <v>63</v>
      </c>
      <c r="K53" s="345"/>
      <c r="L53" s="90"/>
      <c r="M53" s="90"/>
      <c r="N53" s="90"/>
      <c r="O53" s="90"/>
      <c r="P53" s="90"/>
      <c r="Q53" s="90"/>
      <c r="R53" s="90"/>
      <c r="S53" s="90"/>
      <c r="T53" s="90"/>
      <c r="U53" s="186"/>
      <c r="V53" s="187"/>
      <c r="W53" s="90"/>
      <c r="X53" s="90"/>
      <c r="Y53" s="90"/>
      <c r="AA53" s="171"/>
    </row>
    <row r="54" spans="1:27" x14ac:dyDescent="0.3">
      <c r="B54" s="1"/>
      <c r="Y54" s="166"/>
      <c r="Z54" s="161"/>
      <c r="AA54" s="170"/>
    </row>
    <row r="56" spans="1:27" x14ac:dyDescent="0.3">
      <c r="AA56" s="170"/>
    </row>
    <row r="69" spans="6:11" x14ac:dyDescent="0.3">
      <c r="F69" s="129"/>
      <c r="G69" s="129"/>
      <c r="H69" s="129"/>
      <c r="I69" s="129"/>
      <c r="J69" s="129"/>
      <c r="K69" s="129"/>
    </row>
    <row r="70" spans="6:11" x14ac:dyDescent="0.3">
      <c r="F70" s="129"/>
      <c r="G70" s="129"/>
      <c r="H70" s="129"/>
      <c r="I70" s="129"/>
    </row>
    <row r="71" spans="6:11" x14ac:dyDescent="0.3">
      <c r="F71" s="129"/>
      <c r="G71" s="129"/>
      <c r="H71" s="129"/>
      <c r="I71" s="129"/>
    </row>
    <row r="72" spans="6:11" x14ac:dyDescent="0.3">
      <c r="F72" s="306"/>
      <c r="G72" s="129"/>
      <c r="H72" s="129"/>
      <c r="I72" s="129"/>
    </row>
    <row r="73" spans="6:11" x14ac:dyDescent="0.3">
      <c r="F73" s="129"/>
      <c r="G73" s="307"/>
      <c r="H73" s="307"/>
      <c r="I73" s="129"/>
    </row>
  </sheetData>
  <mergeCells count="272">
    <mergeCell ref="Y29:Y38"/>
    <mergeCell ref="W41:W50"/>
    <mergeCell ref="V31:V32"/>
    <mergeCell ref="V33:V34"/>
    <mergeCell ref="R25:R26"/>
    <mergeCell ref="T33:T34"/>
    <mergeCell ref="T25:T26"/>
    <mergeCell ref="X45:X46"/>
    <mergeCell ref="T35:T36"/>
    <mergeCell ref="T31:T32"/>
    <mergeCell ref="X49:X50"/>
    <mergeCell ref="V37:V38"/>
    <mergeCell ref="V49:V50"/>
    <mergeCell ref="X41:X42"/>
    <mergeCell ref="X47:X48"/>
    <mergeCell ref="V47:V48"/>
    <mergeCell ref="T41:T42"/>
    <mergeCell ref="T47:T48"/>
    <mergeCell ref="T49:T50"/>
    <mergeCell ref="T43:T44"/>
    <mergeCell ref="T45:T46"/>
    <mergeCell ref="V41:V42"/>
    <mergeCell ref="V43:V44"/>
    <mergeCell ref="R49:R50"/>
    <mergeCell ref="X19:X20"/>
    <mergeCell ref="V25:V26"/>
    <mergeCell ref="X21:X22"/>
    <mergeCell ref="X29:X30"/>
    <mergeCell ref="X31:X32"/>
    <mergeCell ref="X33:X34"/>
    <mergeCell ref="X35:X36"/>
    <mergeCell ref="T37:T38"/>
    <mergeCell ref="T21:T22"/>
    <mergeCell ref="V29:V30"/>
    <mergeCell ref="X23:X24"/>
    <mergeCell ref="V35:V36"/>
    <mergeCell ref="T19:T20"/>
    <mergeCell ref="V21:V22"/>
    <mergeCell ref="X25:X26"/>
    <mergeCell ref="V19:V20"/>
    <mergeCell ref="V23:V24"/>
    <mergeCell ref="T23:T24"/>
    <mergeCell ref="X37:X38"/>
    <mergeCell ref="D43:D44"/>
    <mergeCell ref="D37:D38"/>
    <mergeCell ref="B37:B38"/>
    <mergeCell ref="D23:D24"/>
    <mergeCell ref="B25:B26"/>
    <mergeCell ref="F49:F50"/>
    <mergeCell ref="H45:H46"/>
    <mergeCell ref="D25:D26"/>
    <mergeCell ref="D33:D34"/>
    <mergeCell ref="H25:H26"/>
    <mergeCell ref="F25:F26"/>
    <mergeCell ref="F23:F24"/>
    <mergeCell ref="H35:H36"/>
    <mergeCell ref="F31:F32"/>
    <mergeCell ref="F33:F34"/>
    <mergeCell ref="H49:H50"/>
    <mergeCell ref="H31:H32"/>
    <mergeCell ref="H37:H38"/>
    <mergeCell ref="H41:H42"/>
    <mergeCell ref="D47:D48"/>
    <mergeCell ref="D41:D42"/>
    <mergeCell ref="B29:B30"/>
    <mergeCell ref="F29:F30"/>
    <mergeCell ref="D29:D30"/>
    <mergeCell ref="B49:B50"/>
    <mergeCell ref="B31:B32"/>
    <mergeCell ref="B33:B34"/>
    <mergeCell ref="B35:B36"/>
    <mergeCell ref="B47:B48"/>
    <mergeCell ref="B45:B46"/>
    <mergeCell ref="A41:A42"/>
    <mergeCell ref="A47:A48"/>
    <mergeCell ref="A45:A46"/>
    <mergeCell ref="A43:A44"/>
    <mergeCell ref="A29:A30"/>
    <mergeCell ref="A37:A38"/>
    <mergeCell ref="D45:D46"/>
    <mergeCell ref="F47:F48"/>
    <mergeCell ref="F43:F44"/>
    <mergeCell ref="F41:F42"/>
    <mergeCell ref="N45:N46"/>
    <mergeCell ref="J45:J46"/>
    <mergeCell ref="F35:F36"/>
    <mergeCell ref="F37:F38"/>
    <mergeCell ref="H43:H44"/>
    <mergeCell ref="L35:L36"/>
    <mergeCell ref="J43:J44"/>
    <mergeCell ref="F45:F46"/>
    <mergeCell ref="H47:H48"/>
    <mergeCell ref="H33:H34"/>
    <mergeCell ref="C41:C50"/>
    <mergeCell ref="A33:A34"/>
    <mergeCell ref="A49:A50"/>
    <mergeCell ref="D49:D50"/>
    <mergeCell ref="D35:D36"/>
    <mergeCell ref="D31:D32"/>
    <mergeCell ref="B41:B42"/>
    <mergeCell ref="B43:B44"/>
    <mergeCell ref="A25:A26"/>
    <mergeCell ref="J31:J32"/>
    <mergeCell ref="R37:R38"/>
    <mergeCell ref="A35:A36"/>
    <mergeCell ref="A31:A32"/>
    <mergeCell ref="A2:M2"/>
    <mergeCell ref="A21:A22"/>
    <mergeCell ref="A19:A20"/>
    <mergeCell ref="A17:A18"/>
    <mergeCell ref="L13:L14"/>
    <mergeCell ref="J23:J24"/>
    <mergeCell ref="F17:F18"/>
    <mergeCell ref="H21:H22"/>
    <mergeCell ref="L23:L24"/>
    <mergeCell ref="H19:H20"/>
    <mergeCell ref="B11:B12"/>
    <mergeCell ref="B13:B14"/>
    <mergeCell ref="F7:F8"/>
    <mergeCell ref="D13:D14"/>
    <mergeCell ref="A23:A24"/>
    <mergeCell ref="A5:A6"/>
    <mergeCell ref="D5:D6"/>
    <mergeCell ref="H5:H6"/>
    <mergeCell ref="B5:B6"/>
    <mergeCell ref="F5:F6"/>
    <mergeCell ref="C3:O3"/>
    <mergeCell ref="N17:N18"/>
    <mergeCell ref="N21:N22"/>
    <mergeCell ref="H17:H18"/>
    <mergeCell ref="H23:H24"/>
    <mergeCell ref="H7:H8"/>
    <mergeCell ref="A13:A14"/>
    <mergeCell ref="A11:A12"/>
    <mergeCell ref="D11:D12"/>
    <mergeCell ref="F11:F12"/>
    <mergeCell ref="B7:B8"/>
    <mergeCell ref="D17:D18"/>
    <mergeCell ref="B17:B18"/>
    <mergeCell ref="B21:B22"/>
    <mergeCell ref="B23:B24"/>
    <mergeCell ref="B19:B20"/>
    <mergeCell ref="F19:F20"/>
    <mergeCell ref="A9:A10"/>
    <mergeCell ref="F21:F22"/>
    <mergeCell ref="D19:D20"/>
    <mergeCell ref="D21:D22"/>
    <mergeCell ref="J13:J14"/>
    <mergeCell ref="F13:F14"/>
    <mergeCell ref="V17:V18"/>
    <mergeCell ref="X17:X18"/>
    <mergeCell ref="H13:H14"/>
    <mergeCell ref="A7:A8"/>
    <mergeCell ref="D7:D8"/>
    <mergeCell ref="B9:B10"/>
    <mergeCell ref="D9:D10"/>
    <mergeCell ref="F9:F10"/>
    <mergeCell ref="J7:J8"/>
    <mergeCell ref="R9:R10"/>
    <mergeCell ref="R11:R12"/>
    <mergeCell ref="X7:X8"/>
    <mergeCell ref="H11:H12"/>
    <mergeCell ref="L9:L10"/>
    <mergeCell ref="N11:N12"/>
    <mergeCell ref="T9:T10"/>
    <mergeCell ref="V9:V10"/>
    <mergeCell ref="J9:J10"/>
    <mergeCell ref="L7:L8"/>
    <mergeCell ref="H9:H10"/>
    <mergeCell ref="J11:J12"/>
    <mergeCell ref="V13:V14"/>
    <mergeCell ref="T13:T14"/>
    <mergeCell ref="O17:O26"/>
    <mergeCell ref="N13:N14"/>
    <mergeCell ref="P17:P18"/>
    <mergeCell ref="P13:P14"/>
    <mergeCell ref="L17:L18"/>
    <mergeCell ref="L19:L20"/>
    <mergeCell ref="P3:Y3"/>
    <mergeCell ref="L5:L6"/>
    <mergeCell ref="N5:N6"/>
    <mergeCell ref="V11:V12"/>
    <mergeCell ref="X13:X14"/>
    <mergeCell ref="T7:T8"/>
    <mergeCell ref="V7:V8"/>
    <mergeCell ref="X9:X10"/>
    <mergeCell ref="X11:X12"/>
    <mergeCell ref="T11:T12"/>
    <mergeCell ref="T5:T6"/>
    <mergeCell ref="X5:X6"/>
    <mergeCell ref="V5:V6"/>
    <mergeCell ref="N9:N10"/>
    <mergeCell ref="P5:P6"/>
    <mergeCell ref="R13:R14"/>
    <mergeCell ref="R7:R8"/>
    <mergeCell ref="P11:P12"/>
    <mergeCell ref="U5:U14"/>
    <mergeCell ref="T17:T18"/>
    <mergeCell ref="R21:R22"/>
    <mergeCell ref="R23:R24"/>
    <mergeCell ref="N19:N20"/>
    <mergeCell ref="P23:P24"/>
    <mergeCell ref="R19:R20"/>
    <mergeCell ref="P31:P32"/>
    <mergeCell ref="P37:P38"/>
    <mergeCell ref="L31:L32"/>
    <mergeCell ref="L37:L38"/>
    <mergeCell ref="T29:T30"/>
    <mergeCell ref="R17:R18"/>
    <mergeCell ref="P19:P20"/>
    <mergeCell ref="N23:N24"/>
    <mergeCell ref="L21:L22"/>
    <mergeCell ref="P21:P22"/>
    <mergeCell ref="R35:R36"/>
    <mergeCell ref="Y41:Y50"/>
    <mergeCell ref="J47:J48"/>
    <mergeCell ref="N35:N36"/>
    <mergeCell ref="J41:J42"/>
    <mergeCell ref="P47:P48"/>
    <mergeCell ref="P43:P44"/>
    <mergeCell ref="P45:P46"/>
    <mergeCell ref="R47:R48"/>
    <mergeCell ref="R43:R44"/>
    <mergeCell ref="R45:R46"/>
    <mergeCell ref="N43:N44"/>
    <mergeCell ref="R41:R42"/>
    <mergeCell ref="L45:L46"/>
    <mergeCell ref="N41:N42"/>
    <mergeCell ref="N47:N48"/>
    <mergeCell ref="P41:P42"/>
    <mergeCell ref="J49:J50"/>
    <mergeCell ref="L41:L42"/>
    <mergeCell ref="L43:L44"/>
    <mergeCell ref="L49:L50"/>
    <mergeCell ref="L47:L48"/>
    <mergeCell ref="V45:V46"/>
    <mergeCell ref="X43:X44"/>
    <mergeCell ref="N49:N50"/>
    <mergeCell ref="C5:C6"/>
    <mergeCell ref="L33:L34"/>
    <mergeCell ref="P33:P34"/>
    <mergeCell ref="P35:P36"/>
    <mergeCell ref="J37:J38"/>
    <mergeCell ref="J33:J34"/>
    <mergeCell ref="J35:J36"/>
    <mergeCell ref="N31:N32"/>
    <mergeCell ref="R33:R34"/>
    <mergeCell ref="J5:J6"/>
    <mergeCell ref="R5:R6"/>
    <mergeCell ref="N25:N26"/>
    <mergeCell ref="N7:N8"/>
    <mergeCell ref="J21:J22"/>
    <mergeCell ref="J25:J26"/>
    <mergeCell ref="J19:J20"/>
    <mergeCell ref="P25:P26"/>
    <mergeCell ref="R31:R32"/>
    <mergeCell ref="L25:L26"/>
    <mergeCell ref="J17:J18"/>
    <mergeCell ref="Q17:Q26"/>
    <mergeCell ref="P7:P8"/>
    <mergeCell ref="P9:P10"/>
    <mergeCell ref="L11:L12"/>
    <mergeCell ref="P49:P50"/>
    <mergeCell ref="P29:P30"/>
    <mergeCell ref="R29:R30"/>
    <mergeCell ref="H29:H30"/>
    <mergeCell ref="J29:J30"/>
    <mergeCell ref="L29:L30"/>
    <mergeCell ref="N29:N30"/>
    <mergeCell ref="N37:N38"/>
    <mergeCell ref="N33:N34"/>
    <mergeCell ref="K29:K38"/>
  </mergeCells>
  <phoneticPr fontId="0" type="noConversion"/>
  <hyperlinks>
    <hyperlink ref="P52" r:id="rId1" xr:uid="{C8F81911-E17A-4B2C-947E-79E7B83CD469}"/>
  </hyperlinks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7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workbookViewId="0">
      <selection activeCell="D47" sqref="D47"/>
    </sheetView>
  </sheetViews>
  <sheetFormatPr defaultColWidth="8.81640625" defaultRowHeight="12.5" x14ac:dyDescent="0.25"/>
  <cols>
    <col min="4" max="4" width="75.81640625" customWidth="1"/>
    <col min="7" max="7" width="9.81640625" bestFit="1" customWidth="1"/>
  </cols>
  <sheetData>
    <row r="1" spans="1:13" x14ac:dyDescent="0.25">
      <c r="B1" s="1"/>
      <c r="C1" s="1"/>
      <c r="D1" s="1"/>
      <c r="E1" s="1"/>
      <c r="F1" s="1"/>
      <c r="G1" s="1"/>
      <c r="H1" s="1"/>
    </row>
    <row r="2" spans="1:13" ht="14.5" x14ac:dyDescent="0.35">
      <c r="A2" s="103" t="s">
        <v>64</v>
      </c>
      <c r="B2" s="92"/>
      <c r="C2" s="92"/>
      <c r="D2" s="92"/>
      <c r="E2" s="92"/>
      <c r="F2" s="92"/>
      <c r="G2" s="129"/>
      <c r="H2" s="129"/>
    </row>
    <row r="3" spans="1:13" ht="15.5" x14ac:dyDescent="0.35">
      <c r="A3" s="154">
        <v>45200</v>
      </c>
      <c r="B3" s="92"/>
      <c r="C3" s="92"/>
      <c r="D3" s="130"/>
      <c r="E3" s="92"/>
      <c r="F3" s="92"/>
      <c r="G3" s="131"/>
      <c r="H3" s="131"/>
      <c r="I3" s="47"/>
    </row>
    <row r="4" spans="1:13" ht="14.5" x14ac:dyDescent="0.35">
      <c r="B4" s="132"/>
      <c r="C4" s="129"/>
      <c r="D4" s="133"/>
      <c r="E4" s="129"/>
      <c r="F4" s="1"/>
      <c r="G4" s="1"/>
      <c r="H4" s="1"/>
    </row>
    <row r="5" spans="1:13" ht="15.5" x14ac:dyDescent="0.35">
      <c r="A5" s="44"/>
      <c r="B5" s="1"/>
      <c r="C5" s="1"/>
      <c r="D5" s="1"/>
      <c r="E5" s="1"/>
      <c r="F5" s="1"/>
      <c r="G5" s="2"/>
      <c r="H5" s="133"/>
      <c r="I5" s="105"/>
      <c r="J5" s="105"/>
    </row>
    <row r="6" spans="1:13" ht="15.5" x14ac:dyDescent="0.35">
      <c r="A6" s="44"/>
      <c r="B6" s="110"/>
      <c r="C6" s="111"/>
      <c r="D6" s="112"/>
      <c r="E6" s="110"/>
      <c r="F6" s="110"/>
      <c r="G6" s="113"/>
      <c r="H6" s="146">
        <v>1</v>
      </c>
      <c r="I6" s="138">
        <v>2</v>
      </c>
      <c r="J6" s="138">
        <v>3</v>
      </c>
    </row>
    <row r="7" spans="1:13" x14ac:dyDescent="0.25">
      <c r="A7" s="48" t="s">
        <v>65</v>
      </c>
      <c r="B7" s="49"/>
      <c r="C7" s="50"/>
      <c r="D7" s="51"/>
      <c r="E7" s="49"/>
      <c r="F7" s="49"/>
      <c r="G7" s="52"/>
      <c r="H7" s="52">
        <v>25</v>
      </c>
      <c r="I7" s="53">
        <v>25.25</v>
      </c>
      <c r="J7" s="53">
        <v>26</v>
      </c>
    </row>
    <row r="8" spans="1:13" x14ac:dyDescent="0.25">
      <c r="A8" s="54" t="s">
        <v>66</v>
      </c>
      <c r="B8" s="55"/>
      <c r="C8" s="56"/>
      <c r="D8" s="57"/>
      <c r="E8" s="55"/>
      <c r="F8" s="55"/>
      <c r="G8" s="58"/>
      <c r="H8" s="58">
        <v>1300</v>
      </c>
      <c r="I8" s="59">
        <f>52*I7</f>
        <v>1313</v>
      </c>
      <c r="J8" s="59">
        <f>52*J7</f>
        <v>1352</v>
      </c>
    </row>
    <row r="9" spans="1:13" x14ac:dyDescent="0.25">
      <c r="A9" s="392" t="s">
        <v>67</v>
      </c>
      <c r="B9" s="393"/>
      <c r="C9" s="393"/>
      <c r="D9" s="393"/>
      <c r="E9" s="55"/>
      <c r="F9" s="55"/>
      <c r="G9" s="58"/>
      <c r="H9" s="58">
        <v>0</v>
      </c>
      <c r="I9" s="59">
        <v>0</v>
      </c>
      <c r="J9" s="59">
        <v>0</v>
      </c>
    </row>
    <row r="10" spans="1:13" x14ac:dyDescent="0.25">
      <c r="A10" s="108" t="s">
        <v>68</v>
      </c>
      <c r="B10" s="55"/>
      <c r="C10" s="56"/>
      <c r="D10" s="57"/>
      <c r="E10" s="55"/>
      <c r="F10" s="55"/>
      <c r="G10" s="58"/>
      <c r="H10" s="58">
        <v>5</v>
      </c>
      <c r="I10" s="59">
        <v>5.75</v>
      </c>
      <c r="J10" s="59">
        <v>5.5</v>
      </c>
      <c r="K10" s="129"/>
      <c r="L10" s="129"/>
      <c r="M10" s="105"/>
    </row>
    <row r="11" spans="1:13" x14ac:dyDescent="0.25">
      <c r="A11" s="48" t="s">
        <v>69</v>
      </c>
      <c r="B11" s="49"/>
      <c r="C11" s="50"/>
      <c r="D11" s="51"/>
      <c r="E11" s="49"/>
      <c r="F11" s="49"/>
      <c r="G11" s="52"/>
      <c r="H11" s="53">
        <f>SUM(H8:H10)</f>
        <v>1305</v>
      </c>
      <c r="I11" s="53">
        <f>SUM(I8:I10)</f>
        <v>1318.75</v>
      </c>
      <c r="J11" s="53">
        <f>SUM(J8:J10)</f>
        <v>1357.5</v>
      </c>
    </row>
    <row r="12" spans="1:13" ht="13" thickBot="1" x14ac:dyDescent="0.3">
      <c r="A12" s="60" t="s">
        <v>70</v>
      </c>
      <c r="B12" s="61"/>
      <c r="C12" s="62"/>
      <c r="D12" s="63"/>
      <c r="E12" s="61"/>
      <c r="F12" s="61"/>
      <c r="G12" s="64"/>
      <c r="H12" s="65">
        <v>940</v>
      </c>
      <c r="I12" s="65">
        <v>940</v>
      </c>
      <c r="J12" s="65">
        <v>940</v>
      </c>
    </row>
    <row r="13" spans="1:13" x14ac:dyDescent="0.25">
      <c r="A13" s="66" t="s">
        <v>71</v>
      </c>
      <c r="B13" s="66"/>
      <c r="C13" s="67"/>
      <c r="D13" s="68"/>
      <c r="E13" s="66"/>
      <c r="F13" s="66"/>
      <c r="G13" s="68"/>
      <c r="H13" s="68">
        <f>H11-H12</f>
        <v>365</v>
      </c>
      <c r="I13" s="68">
        <f>I11-I12</f>
        <v>378.75</v>
      </c>
      <c r="J13" s="68">
        <f>J11-J12</f>
        <v>417.5</v>
      </c>
    </row>
    <row r="14" spans="1:13" x14ac:dyDescent="0.25">
      <c r="A14" s="54"/>
      <c r="B14" s="55"/>
      <c r="C14" s="56"/>
      <c r="D14" s="57"/>
      <c r="E14" s="55"/>
      <c r="F14" s="55"/>
      <c r="G14" s="58"/>
      <c r="H14" s="58"/>
      <c r="I14" s="59"/>
      <c r="J14" s="59"/>
    </row>
    <row r="15" spans="1:13" x14ac:dyDescent="0.25">
      <c r="A15" s="54" t="s">
        <v>72</v>
      </c>
      <c r="B15" s="69"/>
      <c r="C15" s="83" t="s">
        <v>7</v>
      </c>
      <c r="D15" s="88">
        <v>45586</v>
      </c>
      <c r="E15" s="136" t="s">
        <v>73</v>
      </c>
      <c r="F15" s="137" t="s">
        <v>19</v>
      </c>
      <c r="G15" s="89">
        <v>45590</v>
      </c>
      <c r="H15" s="59">
        <v>25</v>
      </c>
      <c r="I15" s="59">
        <v>25.25</v>
      </c>
      <c r="J15" s="59">
        <v>26</v>
      </c>
    </row>
    <row r="16" spans="1:13" x14ac:dyDescent="0.25">
      <c r="A16" s="54" t="s">
        <v>28</v>
      </c>
      <c r="B16" s="69"/>
      <c r="C16" s="83" t="s">
        <v>7</v>
      </c>
      <c r="D16" s="88">
        <v>45649</v>
      </c>
      <c r="E16" s="136" t="s">
        <v>73</v>
      </c>
      <c r="F16" s="137" t="s">
        <v>19</v>
      </c>
      <c r="G16" s="89">
        <v>45660</v>
      </c>
      <c r="H16" s="59">
        <v>50</v>
      </c>
      <c r="I16" s="59">
        <v>50.5</v>
      </c>
      <c r="J16" s="59">
        <v>52</v>
      </c>
    </row>
    <row r="17" spans="1:14" x14ac:dyDescent="0.25">
      <c r="A17" s="54" t="s">
        <v>74</v>
      </c>
      <c r="B17" s="69"/>
      <c r="C17" s="83" t="s">
        <v>7</v>
      </c>
      <c r="D17" s="88">
        <v>45719</v>
      </c>
      <c r="E17" s="136" t="s">
        <v>73</v>
      </c>
      <c r="F17" s="137" t="s">
        <v>19</v>
      </c>
      <c r="G17" s="89">
        <v>45723</v>
      </c>
      <c r="H17" s="59">
        <v>25</v>
      </c>
      <c r="I17" s="59">
        <v>25.25</v>
      </c>
      <c r="J17" s="59">
        <v>26</v>
      </c>
      <c r="K17" s="181" t="s">
        <v>75</v>
      </c>
      <c r="L17" s="105"/>
      <c r="M17" s="105"/>
      <c r="N17" s="105"/>
    </row>
    <row r="18" spans="1:14" x14ac:dyDescent="0.25">
      <c r="A18" s="54" t="s">
        <v>76</v>
      </c>
      <c r="B18" s="69"/>
      <c r="C18" s="83" t="s">
        <v>7</v>
      </c>
      <c r="D18" s="88">
        <v>45768</v>
      </c>
      <c r="E18" s="55"/>
      <c r="F18" s="56"/>
      <c r="G18" s="89"/>
      <c r="H18" s="59">
        <v>0</v>
      </c>
      <c r="I18" s="59">
        <v>0</v>
      </c>
      <c r="J18" s="59">
        <v>0</v>
      </c>
      <c r="K18" t="s">
        <v>77</v>
      </c>
    </row>
    <row r="19" spans="1:14" ht="13" x14ac:dyDescent="0.3">
      <c r="A19" s="108" t="s">
        <v>78</v>
      </c>
      <c r="B19" s="69"/>
      <c r="C19" s="109" t="s">
        <v>79</v>
      </c>
      <c r="D19" s="88"/>
      <c r="E19" s="153"/>
      <c r="F19" s="56"/>
      <c r="G19" s="89"/>
      <c r="H19" s="59">
        <v>0</v>
      </c>
      <c r="I19" s="59">
        <v>0</v>
      </c>
      <c r="J19" s="59">
        <v>0</v>
      </c>
      <c r="K19" s="1"/>
      <c r="L19" s="1"/>
    </row>
    <row r="20" spans="1:14" x14ac:dyDescent="0.25">
      <c r="A20" s="108" t="s">
        <v>80</v>
      </c>
      <c r="B20" s="69"/>
      <c r="C20" s="109" t="s">
        <v>7</v>
      </c>
      <c r="D20" s="140">
        <v>45768</v>
      </c>
      <c r="E20" s="136" t="s">
        <v>81</v>
      </c>
      <c r="F20" s="137" t="s">
        <v>19</v>
      </c>
      <c r="G20" s="141">
        <v>45772</v>
      </c>
      <c r="H20" s="59">
        <v>25</v>
      </c>
      <c r="I20" s="59">
        <v>25.25</v>
      </c>
      <c r="J20" s="59">
        <v>26</v>
      </c>
      <c r="K20" s="1"/>
      <c r="L20" s="1"/>
    </row>
    <row r="21" spans="1:14" x14ac:dyDescent="0.25">
      <c r="A21" s="54" t="s">
        <v>82</v>
      </c>
      <c r="B21" s="69"/>
      <c r="C21" s="83" t="s">
        <v>7</v>
      </c>
      <c r="D21" s="88">
        <v>45775</v>
      </c>
      <c r="E21" s="136" t="s">
        <v>73</v>
      </c>
      <c r="F21" s="137" t="s">
        <v>19</v>
      </c>
      <c r="G21" s="89">
        <v>45779</v>
      </c>
      <c r="H21" s="59">
        <v>25</v>
      </c>
      <c r="I21" s="59">
        <v>25.25</v>
      </c>
      <c r="J21" s="59">
        <v>26</v>
      </c>
      <c r="K21" s="1"/>
      <c r="L21" s="1"/>
    </row>
    <row r="22" spans="1:14" x14ac:dyDescent="0.25">
      <c r="A22" s="182">
        <v>45051</v>
      </c>
      <c r="B22" s="69"/>
      <c r="C22" s="83" t="s">
        <v>7</v>
      </c>
      <c r="D22" s="88">
        <v>45782</v>
      </c>
      <c r="E22" s="136"/>
      <c r="F22" s="137"/>
      <c r="G22" s="89"/>
      <c r="H22" s="59">
        <v>5</v>
      </c>
      <c r="I22" s="59">
        <v>5.75</v>
      </c>
      <c r="J22" s="59">
        <v>5.5</v>
      </c>
      <c r="K22" s="1"/>
      <c r="L22" s="1"/>
    </row>
    <row r="23" spans="1:14" x14ac:dyDescent="0.25">
      <c r="A23" s="392" t="s">
        <v>57</v>
      </c>
      <c r="B23" s="394"/>
      <c r="C23" s="83" t="s">
        <v>17</v>
      </c>
      <c r="D23" s="88">
        <v>45806</v>
      </c>
      <c r="E23" s="136" t="s">
        <v>73</v>
      </c>
      <c r="F23" s="137" t="s">
        <v>19</v>
      </c>
      <c r="G23" s="89">
        <v>45807</v>
      </c>
      <c r="H23" s="59">
        <v>10</v>
      </c>
      <c r="I23" s="59">
        <v>9.75</v>
      </c>
      <c r="J23" s="59">
        <v>11</v>
      </c>
    </row>
    <row r="24" spans="1:14" x14ac:dyDescent="0.25">
      <c r="A24" s="54" t="s">
        <v>83</v>
      </c>
      <c r="B24" s="69"/>
      <c r="C24" s="83" t="s">
        <v>7</v>
      </c>
      <c r="D24" s="88">
        <v>45817</v>
      </c>
      <c r="E24" s="55"/>
      <c r="F24" s="56"/>
      <c r="G24" s="89"/>
      <c r="H24" s="59">
        <v>5</v>
      </c>
      <c r="I24" s="59">
        <v>5.75</v>
      </c>
      <c r="J24" s="59">
        <v>5.5</v>
      </c>
    </row>
    <row r="25" spans="1:14" ht="13" thickBot="1" x14ac:dyDescent="0.3">
      <c r="A25" s="54" t="s">
        <v>84</v>
      </c>
      <c r="B25" s="69"/>
      <c r="C25" s="83" t="s">
        <v>7</v>
      </c>
      <c r="D25" s="88">
        <v>45845</v>
      </c>
      <c r="E25" s="136" t="s">
        <v>73</v>
      </c>
      <c r="F25" s="137" t="s">
        <v>85</v>
      </c>
      <c r="G25" s="89">
        <v>45884</v>
      </c>
      <c r="H25" s="59">
        <v>150</v>
      </c>
      <c r="I25" s="59">
        <v>151.5</v>
      </c>
      <c r="J25" s="59">
        <v>156</v>
      </c>
    </row>
    <row r="26" spans="1:14" x14ac:dyDescent="0.25">
      <c r="A26" s="70" t="s">
        <v>86</v>
      </c>
      <c r="B26" s="71"/>
      <c r="C26" s="72"/>
      <c r="D26" s="73"/>
      <c r="E26" s="71"/>
      <c r="F26" s="71"/>
      <c r="G26" s="74"/>
      <c r="H26" s="75">
        <f>SUM(H15:H25)</f>
        <v>320</v>
      </c>
      <c r="I26" s="75">
        <f>SUM(I15:I25)</f>
        <v>324.25</v>
      </c>
      <c r="J26" s="75">
        <f>SUM(J15:J25)</f>
        <v>334</v>
      </c>
    </row>
    <row r="27" spans="1:14" ht="13" thickBot="1" x14ac:dyDescent="0.3">
      <c r="A27" s="60"/>
      <c r="B27" s="61"/>
      <c r="C27" s="62"/>
      <c r="D27" s="63"/>
      <c r="E27" s="61"/>
      <c r="F27" s="61"/>
      <c r="G27" s="63"/>
      <c r="H27" s="63"/>
      <c r="I27" s="63"/>
      <c r="J27" s="63"/>
    </row>
    <row r="28" spans="1:14" ht="13.5" thickTop="1" thickBot="1" x14ac:dyDescent="0.3">
      <c r="A28" s="76" t="s">
        <v>87</v>
      </c>
      <c r="B28" s="77"/>
      <c r="C28" s="78"/>
      <c r="D28" s="79"/>
      <c r="E28" s="80"/>
      <c r="F28" s="80"/>
      <c r="G28" s="81"/>
      <c r="H28" s="82">
        <f>H13-H26</f>
        <v>45</v>
      </c>
      <c r="I28" s="82">
        <f>I13-I26</f>
        <v>54.5</v>
      </c>
      <c r="J28" s="82">
        <f>J13-J26</f>
        <v>83.5</v>
      </c>
    </row>
    <row r="29" spans="1:14" ht="13" thickTop="1" x14ac:dyDescent="0.25">
      <c r="C29" s="45"/>
      <c r="D29" s="46"/>
      <c r="G29" s="46"/>
      <c r="H29" s="46"/>
    </row>
    <row r="30" spans="1:14" x14ac:dyDescent="0.25">
      <c r="A30" s="146">
        <v>1</v>
      </c>
      <c r="B30" s="1" t="s">
        <v>88</v>
      </c>
      <c r="C30" s="45"/>
      <c r="D30" s="46"/>
      <c r="G30" s="46"/>
      <c r="H30" s="46"/>
    </row>
    <row r="31" spans="1:14" x14ac:dyDescent="0.25">
      <c r="A31" s="138">
        <v>2</v>
      </c>
      <c r="B31" s="1" t="s">
        <v>89</v>
      </c>
      <c r="C31" s="45"/>
      <c r="D31" s="46"/>
      <c r="G31" s="46"/>
      <c r="H31" s="46"/>
    </row>
    <row r="32" spans="1:14" x14ac:dyDescent="0.25">
      <c r="A32" s="138">
        <v>3</v>
      </c>
      <c r="B32" s="1" t="s">
        <v>90</v>
      </c>
      <c r="C32" s="45"/>
      <c r="D32" s="46"/>
      <c r="G32" s="46"/>
      <c r="H32" s="46"/>
    </row>
    <row r="33" spans="1:14" x14ac:dyDescent="0.25">
      <c r="A33" s="1"/>
    </row>
    <row r="34" spans="1:14" ht="15.5" x14ac:dyDescent="0.35">
      <c r="A34" s="44" t="s">
        <v>91</v>
      </c>
    </row>
    <row r="35" spans="1:14" x14ac:dyDescent="0.25">
      <c r="A35" s="1" t="s">
        <v>92</v>
      </c>
    </row>
    <row r="36" spans="1:14" x14ac:dyDescent="0.25">
      <c r="A36" s="147" t="s">
        <v>93</v>
      </c>
      <c r="B36" s="84"/>
      <c r="C36" s="85"/>
      <c r="D36" s="86"/>
      <c r="E36" s="84"/>
      <c r="F36" s="84"/>
      <c r="G36" s="86"/>
      <c r="H36" s="86"/>
      <c r="I36" s="86"/>
      <c r="J36" s="86"/>
    </row>
    <row r="37" spans="1:14" x14ac:dyDescent="0.25">
      <c r="A37" s="148" t="s">
        <v>94</v>
      </c>
      <c r="B37" s="149"/>
      <c r="C37" s="150"/>
      <c r="D37" s="151"/>
      <c r="E37" s="105"/>
      <c r="F37" s="105"/>
      <c r="G37" s="152"/>
      <c r="H37" s="152"/>
      <c r="I37" s="105"/>
      <c r="J37" s="105"/>
      <c r="K37" s="105"/>
      <c r="L37" s="105"/>
      <c r="M37" s="105"/>
      <c r="N37" s="105"/>
    </row>
    <row r="39" spans="1:14" ht="15.5" x14ac:dyDescent="0.35">
      <c r="A39" s="44" t="s">
        <v>95</v>
      </c>
    </row>
    <row r="40" spans="1:14" x14ac:dyDescent="0.25">
      <c r="A40" s="1" t="s">
        <v>96</v>
      </c>
    </row>
    <row r="41" spans="1:14" x14ac:dyDescent="0.25">
      <c r="A41" s="1" t="s">
        <v>97</v>
      </c>
    </row>
    <row r="42" spans="1:14" x14ac:dyDescent="0.25">
      <c r="A42" s="1" t="s">
        <v>98</v>
      </c>
    </row>
    <row r="43" spans="1:14" x14ac:dyDescent="0.25">
      <c r="A43" s="1" t="s">
        <v>99</v>
      </c>
    </row>
    <row r="44" spans="1:14" x14ac:dyDescent="0.25">
      <c r="A44" s="1" t="s">
        <v>100</v>
      </c>
    </row>
    <row r="47" spans="1:14" ht="13.5" x14ac:dyDescent="0.25">
      <c r="A47" s="253" t="s">
        <v>101</v>
      </c>
      <c r="B47" s="254"/>
      <c r="C47" s="254"/>
      <c r="D47" s="254"/>
      <c r="E47" s="395"/>
      <c r="F47" s="395"/>
    </row>
    <row r="48" spans="1:14" ht="13.5" x14ac:dyDescent="0.25">
      <c r="A48" s="255" t="s">
        <v>102</v>
      </c>
      <c r="B48" s="255"/>
      <c r="C48" s="255"/>
      <c r="D48" s="255"/>
      <c r="E48" s="396"/>
      <c r="F48" s="396"/>
    </row>
    <row r="49" spans="1:6" ht="13.5" x14ac:dyDescent="0.25">
      <c r="A49" s="254" t="s">
        <v>103</v>
      </c>
      <c r="B49" s="254"/>
      <c r="C49" s="254"/>
      <c r="D49" s="254"/>
      <c r="E49" s="397"/>
      <c r="F49" s="397"/>
    </row>
    <row r="50" spans="1:6" ht="13.5" x14ac:dyDescent="0.25">
      <c r="A50" s="254" t="s">
        <v>104</v>
      </c>
      <c r="B50" s="254"/>
      <c r="C50" s="254"/>
      <c r="D50" s="254"/>
      <c r="E50" s="395"/>
      <c r="F50" s="395"/>
    </row>
    <row r="51" spans="1:6" ht="13.5" x14ac:dyDescent="0.25">
      <c r="A51" s="254" t="s">
        <v>105</v>
      </c>
      <c r="B51" s="254"/>
      <c r="C51" s="254"/>
      <c r="D51" s="254"/>
      <c r="E51" s="395"/>
      <c r="F51" s="395"/>
    </row>
    <row r="52" spans="1:6" ht="13.5" x14ac:dyDescent="0.25">
      <c r="A52" s="254" t="s">
        <v>106</v>
      </c>
      <c r="B52" s="254"/>
      <c r="C52" s="254"/>
      <c r="D52" s="254"/>
      <c r="E52" s="395"/>
      <c r="F52" s="395"/>
    </row>
    <row r="53" spans="1:6" ht="13.5" x14ac:dyDescent="0.25">
      <c r="A53" s="254" t="s">
        <v>107</v>
      </c>
      <c r="B53" s="254"/>
      <c r="C53" s="254"/>
      <c r="D53" s="254"/>
      <c r="E53" s="395"/>
      <c r="F53" s="395"/>
    </row>
    <row r="54" spans="1:6" ht="13.5" x14ac:dyDescent="0.25">
      <c r="A54" s="254" t="s">
        <v>108</v>
      </c>
      <c r="B54" s="254"/>
      <c r="C54" s="254"/>
      <c r="D54" s="254"/>
      <c r="E54" s="395"/>
      <c r="F54" s="395"/>
    </row>
    <row r="55" spans="1:6" ht="13.5" x14ac:dyDescent="0.25">
      <c r="A55" s="254" t="s">
        <v>109</v>
      </c>
      <c r="B55" s="254"/>
      <c r="C55" s="254"/>
      <c r="D55" s="254"/>
      <c r="E55" s="395"/>
      <c r="F55" s="395"/>
    </row>
    <row r="56" spans="1:6" ht="13.5" x14ac:dyDescent="0.25">
      <c r="A56" s="254" t="s">
        <v>110</v>
      </c>
      <c r="B56" s="254"/>
      <c r="C56" s="254"/>
      <c r="D56" s="254"/>
      <c r="E56" s="395"/>
      <c r="F56" s="395"/>
    </row>
    <row r="57" spans="1:6" ht="13.5" x14ac:dyDescent="0.25">
      <c r="A57" s="254" t="s">
        <v>111</v>
      </c>
      <c r="B57" s="254"/>
      <c r="C57" s="254"/>
      <c r="D57" s="254"/>
      <c r="E57" s="395"/>
      <c r="F57" s="395"/>
    </row>
    <row r="58" spans="1:6" ht="13.5" x14ac:dyDescent="0.25">
      <c r="A58" s="254" t="s">
        <v>112</v>
      </c>
      <c r="B58" s="254"/>
      <c r="C58" s="254"/>
      <c r="D58" s="254"/>
      <c r="E58" s="395"/>
      <c r="F58" s="395"/>
    </row>
    <row r="59" spans="1:6" ht="13.5" x14ac:dyDescent="0.25">
      <c r="A59" s="254" t="s">
        <v>113</v>
      </c>
      <c r="B59" s="254"/>
      <c r="C59" s="254"/>
      <c r="D59" s="254"/>
      <c r="E59" s="395"/>
      <c r="F59" s="395"/>
    </row>
    <row r="60" spans="1:6" ht="13.5" x14ac:dyDescent="0.25">
      <c r="A60" s="254" t="s">
        <v>114</v>
      </c>
      <c r="B60" s="254"/>
      <c r="C60" s="254"/>
      <c r="D60" s="254"/>
      <c r="E60" s="395"/>
      <c r="F60" s="395"/>
    </row>
    <row r="61" spans="1:6" ht="13.5" x14ac:dyDescent="0.25">
      <c r="A61" s="254" t="s">
        <v>115</v>
      </c>
      <c r="B61" s="254"/>
      <c r="C61" s="254"/>
      <c r="D61" s="254"/>
      <c r="E61" s="395"/>
      <c r="F61" s="395"/>
    </row>
    <row r="62" spans="1:6" ht="13.5" x14ac:dyDescent="0.25">
      <c r="A62" s="254" t="s">
        <v>116</v>
      </c>
      <c r="B62" s="254"/>
      <c r="C62" s="254"/>
      <c r="D62" s="254"/>
      <c r="E62" s="395"/>
      <c r="F62" s="395"/>
    </row>
    <row r="63" spans="1:6" ht="13.5" x14ac:dyDescent="0.25">
      <c r="A63" s="254" t="s">
        <v>117</v>
      </c>
      <c r="B63" s="254"/>
      <c r="C63" s="254"/>
      <c r="D63" s="254"/>
      <c r="E63" s="395"/>
      <c r="F63" s="395"/>
    </row>
    <row r="64" spans="1:6" ht="13.5" x14ac:dyDescent="0.25">
      <c r="A64" s="254" t="s">
        <v>118</v>
      </c>
      <c r="B64" s="254"/>
      <c r="C64" s="254"/>
      <c r="D64" s="254"/>
      <c r="E64" s="395"/>
      <c r="F64" s="395"/>
    </row>
    <row r="65" spans="1:6" ht="13.5" x14ac:dyDescent="0.25">
      <c r="A65" s="254" t="s">
        <v>119</v>
      </c>
      <c r="B65" s="254"/>
      <c r="C65" s="254"/>
      <c r="D65" s="254"/>
      <c r="E65" s="395"/>
      <c r="F65" s="395"/>
    </row>
    <row r="66" spans="1:6" ht="13.5" x14ac:dyDescent="0.25">
      <c r="A66" s="256" t="s">
        <v>120</v>
      </c>
      <c r="B66" s="256"/>
      <c r="C66" s="256"/>
      <c r="D66" s="256"/>
      <c r="E66" s="398"/>
      <c r="F66" s="398"/>
    </row>
    <row r="67" spans="1:6" ht="13.5" x14ac:dyDescent="0.25">
      <c r="A67" s="254" t="s">
        <v>121</v>
      </c>
      <c r="B67" s="254"/>
      <c r="C67" s="254"/>
      <c r="D67" s="254"/>
      <c r="E67" s="395"/>
      <c r="F67" s="395"/>
    </row>
    <row r="68" spans="1:6" ht="13.5" x14ac:dyDescent="0.25">
      <c r="A68" s="254" t="s">
        <v>122</v>
      </c>
      <c r="B68" s="254"/>
      <c r="C68" s="254"/>
      <c r="D68" s="254"/>
      <c r="E68" s="395"/>
      <c r="F68" s="395"/>
    </row>
    <row r="69" spans="1:6" ht="13.5" x14ac:dyDescent="0.25">
      <c r="A69" s="254" t="s">
        <v>123</v>
      </c>
      <c r="B69" s="254"/>
      <c r="C69" s="254"/>
      <c r="D69" s="254"/>
      <c r="E69" s="395"/>
      <c r="F69" s="395"/>
    </row>
    <row r="70" spans="1:6" ht="13.5" x14ac:dyDescent="0.25">
      <c r="A70" s="254" t="s">
        <v>124</v>
      </c>
      <c r="B70" s="254"/>
      <c r="C70" s="254"/>
      <c r="D70" s="254"/>
      <c r="E70" s="395"/>
      <c r="F70" s="395"/>
    </row>
    <row r="71" spans="1:6" ht="13.5" x14ac:dyDescent="0.25">
      <c r="A71" s="254" t="s">
        <v>125</v>
      </c>
      <c r="B71" s="254"/>
      <c r="C71" s="254"/>
      <c r="D71" s="254"/>
      <c r="E71" s="395"/>
      <c r="F71" s="395"/>
    </row>
    <row r="72" spans="1:6" ht="13.5" x14ac:dyDescent="0.25">
      <c r="A72" s="254" t="s">
        <v>126</v>
      </c>
      <c r="B72" s="254"/>
      <c r="C72" s="254"/>
      <c r="D72" s="254"/>
      <c r="E72" s="395"/>
      <c r="F72" s="395"/>
    </row>
    <row r="73" spans="1:6" ht="13.5" x14ac:dyDescent="0.25">
      <c r="A73" s="254" t="s">
        <v>127</v>
      </c>
      <c r="B73" s="254"/>
      <c r="C73" s="254"/>
      <c r="D73" s="254"/>
      <c r="E73" s="395"/>
      <c r="F73" s="395"/>
    </row>
    <row r="74" spans="1:6" ht="13.5" x14ac:dyDescent="0.25">
      <c r="A74" s="254"/>
      <c r="B74" s="254"/>
      <c r="C74" s="254"/>
      <c r="D74" s="254"/>
      <c r="E74" s="395"/>
      <c r="F74" s="395"/>
    </row>
    <row r="75" spans="1:6" ht="13.5" x14ac:dyDescent="0.25">
      <c r="A75" s="254" t="s">
        <v>128</v>
      </c>
      <c r="B75" s="254"/>
      <c r="C75" s="254"/>
      <c r="D75" s="254"/>
      <c r="E75" s="395"/>
      <c r="F75" s="395"/>
    </row>
  </sheetData>
  <mergeCells count="31">
    <mergeCell ref="E75:F75"/>
    <mergeCell ref="E70:F70"/>
    <mergeCell ref="E71:F71"/>
    <mergeCell ref="E72:F72"/>
    <mergeCell ref="E73:F73"/>
    <mergeCell ref="E74:F74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A9:D9"/>
    <mergeCell ref="A23:B23"/>
    <mergeCell ref="E47:F47"/>
    <mergeCell ref="E48:F48"/>
    <mergeCell ref="E49:F4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topLeftCell="K17" workbookViewId="0">
      <selection activeCell="K17" sqref="K17"/>
    </sheetView>
  </sheetViews>
  <sheetFormatPr defaultColWidth="8.81640625" defaultRowHeight="12.5" x14ac:dyDescent="0.25"/>
  <cols>
    <col min="1" max="1" width="34.7265625" customWidth="1"/>
    <col min="2" max="2" width="12.7265625" customWidth="1"/>
    <col min="3" max="3" width="20.453125" customWidth="1"/>
    <col min="5" max="5" width="44.1796875" customWidth="1"/>
    <col min="10" max="10" width="9.1796875" customWidth="1"/>
  </cols>
  <sheetData>
    <row r="1" spans="1:10" ht="14.5" x14ac:dyDescent="0.35">
      <c r="A1" s="103" t="s">
        <v>129</v>
      </c>
      <c r="B1" s="93"/>
      <c r="C1" s="93"/>
      <c r="D1" s="105"/>
      <c r="E1" s="105"/>
      <c r="F1" s="105"/>
    </row>
    <row r="2" spans="1:10" ht="15.5" x14ac:dyDescent="0.35">
      <c r="A2" s="121" t="s">
        <v>130</v>
      </c>
      <c r="B2" s="93"/>
      <c r="C2" s="93"/>
      <c r="D2" s="46"/>
      <c r="G2" s="44"/>
      <c r="H2" s="47"/>
    </row>
    <row r="3" spans="1:10" x14ac:dyDescent="0.25">
      <c r="D3" s="46"/>
      <c r="E3" s="46"/>
      <c r="F3" s="46"/>
    </row>
    <row r="4" spans="1:10" ht="14.5" x14ac:dyDescent="0.35">
      <c r="A4" s="104" t="s">
        <v>131</v>
      </c>
      <c r="B4" s="94"/>
      <c r="C4" s="94"/>
      <c r="D4" s="59"/>
      <c r="E4" s="59"/>
      <c r="F4" s="95">
        <v>261</v>
      </c>
      <c r="G4" s="94"/>
      <c r="H4" s="1"/>
    </row>
    <row r="5" spans="1:10" x14ac:dyDescent="0.25">
      <c r="A5" s="94"/>
      <c r="B5" s="94"/>
      <c r="C5" s="94"/>
      <c r="D5" s="59"/>
      <c r="E5" s="59"/>
      <c r="F5" s="59"/>
      <c r="G5" s="94"/>
    </row>
    <row r="6" spans="1:10" ht="14.5" x14ac:dyDescent="0.35">
      <c r="A6" s="96" t="s">
        <v>132</v>
      </c>
      <c r="B6" s="172" t="s">
        <v>133</v>
      </c>
      <c r="C6" s="172" t="s">
        <v>134</v>
      </c>
      <c r="D6" s="97" t="s">
        <v>135</v>
      </c>
      <c r="E6" s="59"/>
      <c r="F6" s="59"/>
      <c r="G6" s="94"/>
    </row>
    <row r="7" spans="1:10" x14ac:dyDescent="0.25">
      <c r="A7" s="94" t="s">
        <v>136</v>
      </c>
      <c r="B7" s="173">
        <v>45586</v>
      </c>
      <c r="C7" s="173">
        <v>45590</v>
      </c>
      <c r="D7" s="99">
        <v>5</v>
      </c>
      <c r="E7" s="59"/>
      <c r="F7" s="59"/>
      <c r="G7" s="94"/>
    </row>
    <row r="8" spans="1:10" x14ac:dyDescent="0.25">
      <c r="A8" s="94" t="s">
        <v>137</v>
      </c>
      <c r="B8" s="173">
        <v>45649</v>
      </c>
      <c r="C8" s="173">
        <v>45660</v>
      </c>
      <c r="D8" s="99">
        <v>10</v>
      </c>
      <c r="E8" s="59"/>
      <c r="F8" s="59"/>
      <c r="G8" s="94"/>
    </row>
    <row r="9" spans="1:10" x14ac:dyDescent="0.25">
      <c r="A9" s="176" t="s">
        <v>138</v>
      </c>
      <c r="B9" s="177">
        <v>45719</v>
      </c>
      <c r="C9" s="177">
        <v>45723</v>
      </c>
      <c r="D9" s="178">
        <v>5</v>
      </c>
      <c r="E9" s="176" t="s">
        <v>139</v>
      </c>
      <c r="F9" s="179"/>
      <c r="G9" s="179"/>
      <c r="H9" s="179"/>
      <c r="I9" s="179"/>
      <c r="J9" s="179"/>
    </row>
    <row r="10" spans="1:10" x14ac:dyDescent="0.25">
      <c r="A10" s="94" t="s">
        <v>140</v>
      </c>
      <c r="B10" s="173">
        <v>45775</v>
      </c>
      <c r="C10" s="173">
        <v>45779</v>
      </c>
      <c r="D10" s="99">
        <v>5</v>
      </c>
      <c r="E10" s="59"/>
      <c r="F10" s="59"/>
      <c r="G10" s="94"/>
    </row>
    <row r="11" spans="1:10" x14ac:dyDescent="0.25">
      <c r="A11" s="94" t="s">
        <v>141</v>
      </c>
      <c r="B11" s="173">
        <v>45845</v>
      </c>
      <c r="C11" s="173">
        <v>45884</v>
      </c>
      <c r="D11" s="99">
        <v>30</v>
      </c>
      <c r="E11" s="59"/>
      <c r="F11" s="59"/>
      <c r="G11" s="94"/>
    </row>
    <row r="12" spans="1:10" ht="14.5" x14ac:dyDescent="0.35">
      <c r="A12" s="94" t="s">
        <v>142</v>
      </c>
      <c r="B12" s="94"/>
      <c r="C12" s="94"/>
      <c r="D12" s="59"/>
      <c r="E12" s="59"/>
      <c r="F12" s="59"/>
      <c r="G12" s="94"/>
    </row>
    <row r="13" spans="1:10" x14ac:dyDescent="0.25">
      <c r="A13" s="94" t="s">
        <v>143</v>
      </c>
      <c r="B13" s="94"/>
      <c r="C13" s="94"/>
      <c r="D13" s="59"/>
      <c r="E13" s="100">
        <f>SUM(D7:D11)</f>
        <v>55</v>
      </c>
      <c r="F13" s="59"/>
      <c r="G13" s="94"/>
    </row>
    <row r="14" spans="1:10" x14ac:dyDescent="0.25">
      <c r="A14" s="94"/>
      <c r="B14" s="94"/>
      <c r="C14" s="94"/>
      <c r="D14" s="59"/>
      <c r="E14" s="59"/>
      <c r="F14" s="59"/>
      <c r="G14" s="94"/>
    </row>
    <row r="15" spans="1:10" ht="14.5" x14ac:dyDescent="0.35">
      <c r="A15" s="96" t="s">
        <v>144</v>
      </c>
      <c r="B15" s="94"/>
      <c r="C15" s="94"/>
      <c r="D15" s="59"/>
      <c r="E15" s="59"/>
      <c r="F15" s="59"/>
      <c r="G15" s="94"/>
    </row>
    <row r="16" spans="1:10" x14ac:dyDescent="0.25">
      <c r="A16" s="94" t="s">
        <v>76</v>
      </c>
      <c r="B16" s="139"/>
      <c r="C16" s="88">
        <v>45768</v>
      </c>
      <c r="D16" s="99">
        <v>1</v>
      </c>
      <c r="E16" s="59"/>
      <c r="F16" s="59"/>
      <c r="G16" s="94"/>
    </row>
    <row r="17" spans="1:14" ht="13" x14ac:dyDescent="0.3">
      <c r="A17" s="104" t="s">
        <v>145</v>
      </c>
      <c r="B17" s="139"/>
      <c r="C17" s="175">
        <v>45782</v>
      </c>
      <c r="D17" s="99">
        <v>1</v>
      </c>
      <c r="E17" s="178" t="s">
        <v>146</v>
      </c>
      <c r="F17" s="59"/>
      <c r="G17" s="94"/>
      <c r="H17" s="1"/>
      <c r="M17" s="47"/>
      <c r="N17" s="47"/>
    </row>
    <row r="18" spans="1:14" x14ac:dyDescent="0.25">
      <c r="A18" s="94" t="s">
        <v>57</v>
      </c>
      <c r="B18" s="139"/>
      <c r="C18" s="88">
        <v>45806</v>
      </c>
      <c r="D18" s="99">
        <v>1</v>
      </c>
      <c r="E18" s="59"/>
      <c r="F18" s="59"/>
      <c r="G18" s="94"/>
      <c r="H18" s="1"/>
    </row>
    <row r="19" spans="1:14" x14ac:dyDescent="0.25">
      <c r="A19" s="94" t="s">
        <v>83</v>
      </c>
      <c r="B19" s="139"/>
      <c r="C19" s="88">
        <v>45817</v>
      </c>
      <c r="D19" s="99">
        <v>1</v>
      </c>
      <c r="E19" s="59"/>
      <c r="F19" s="59"/>
      <c r="G19" s="94"/>
    </row>
    <row r="21" spans="1:14" x14ac:dyDescent="0.25">
      <c r="A21" s="94" t="s">
        <v>143</v>
      </c>
      <c r="B21" s="104"/>
      <c r="C21" s="135"/>
      <c r="D21" s="59"/>
      <c r="E21" s="100">
        <f>SUM(D16:D19)</f>
        <v>4</v>
      </c>
      <c r="F21" s="59"/>
      <c r="G21" s="94"/>
    </row>
    <row r="22" spans="1:14" x14ac:dyDescent="0.25">
      <c r="A22" s="94"/>
      <c r="B22" s="94"/>
      <c r="C22" s="94"/>
      <c r="D22" s="59"/>
      <c r="E22" s="59"/>
      <c r="F22" s="59"/>
      <c r="G22" s="94"/>
    </row>
    <row r="23" spans="1:14" ht="14.5" x14ac:dyDescent="0.35">
      <c r="A23" s="96" t="s">
        <v>147</v>
      </c>
      <c r="B23" s="94"/>
      <c r="C23" s="96" t="s">
        <v>148</v>
      </c>
      <c r="D23" s="59"/>
      <c r="E23" s="59"/>
      <c r="F23" s="59"/>
      <c r="G23" s="94"/>
    </row>
    <row r="24" spans="1:14" x14ac:dyDescent="0.25">
      <c r="A24" s="94" t="s">
        <v>149</v>
      </c>
      <c r="B24" s="104" t="s">
        <v>150</v>
      </c>
      <c r="C24" s="134">
        <v>45769</v>
      </c>
      <c r="D24" s="99">
        <v>1</v>
      </c>
      <c r="E24" s="59"/>
      <c r="F24" s="59"/>
      <c r="G24" s="94"/>
    </row>
    <row r="25" spans="1:14" x14ac:dyDescent="0.25">
      <c r="A25" s="94" t="s">
        <v>151</v>
      </c>
      <c r="B25" s="104" t="s">
        <v>150</v>
      </c>
      <c r="C25" s="134">
        <v>45770</v>
      </c>
      <c r="D25" s="99">
        <v>1</v>
      </c>
      <c r="E25" s="59"/>
      <c r="F25" s="59"/>
      <c r="G25" s="94"/>
    </row>
    <row r="26" spans="1:14" x14ac:dyDescent="0.25">
      <c r="A26" s="101" t="s">
        <v>152</v>
      </c>
      <c r="B26" s="104" t="s">
        <v>150</v>
      </c>
      <c r="C26" s="134">
        <v>45771</v>
      </c>
      <c r="D26" s="99">
        <v>1</v>
      </c>
      <c r="E26" s="59"/>
      <c r="F26" s="59"/>
      <c r="G26" s="94"/>
    </row>
    <row r="27" spans="1:14" x14ac:dyDescent="0.25">
      <c r="A27" s="94" t="s">
        <v>153</v>
      </c>
      <c r="B27" s="104" t="s">
        <v>150</v>
      </c>
      <c r="C27" s="134">
        <v>45772</v>
      </c>
      <c r="D27" s="99">
        <v>1</v>
      </c>
      <c r="E27" s="59"/>
      <c r="F27" s="59"/>
      <c r="G27" s="94"/>
    </row>
    <row r="28" spans="1:14" x14ac:dyDescent="0.25">
      <c r="A28" s="94" t="s">
        <v>154</v>
      </c>
      <c r="B28" s="94" t="s">
        <v>150</v>
      </c>
      <c r="C28" s="134">
        <v>45807</v>
      </c>
      <c r="D28" s="99">
        <v>1</v>
      </c>
      <c r="E28" s="59" t="s">
        <v>155</v>
      </c>
      <c r="F28" s="59"/>
      <c r="G28" s="94"/>
    </row>
    <row r="29" spans="1:14" x14ac:dyDescent="0.25">
      <c r="A29" s="94" t="s">
        <v>156</v>
      </c>
      <c r="B29" s="94" t="s">
        <v>157</v>
      </c>
      <c r="C29" s="98"/>
      <c r="D29" s="99">
        <v>1</v>
      </c>
      <c r="E29" s="59"/>
      <c r="F29" s="59"/>
      <c r="G29" s="94"/>
    </row>
    <row r="30" spans="1:14" x14ac:dyDescent="0.25">
      <c r="A30" s="94" t="s">
        <v>158</v>
      </c>
      <c r="B30" s="94" t="s">
        <v>157</v>
      </c>
      <c r="D30" s="99">
        <v>1</v>
      </c>
      <c r="E30" s="59"/>
      <c r="F30" s="59"/>
      <c r="G30" s="94"/>
    </row>
    <row r="31" spans="1:14" x14ac:dyDescent="0.25">
      <c r="A31" s="94" t="s">
        <v>159</v>
      </c>
      <c r="B31" s="94"/>
      <c r="C31" s="98"/>
      <c r="D31" s="99">
        <v>1</v>
      </c>
      <c r="E31" s="59"/>
      <c r="F31" s="59"/>
      <c r="G31" s="94"/>
    </row>
    <row r="32" spans="1:14" x14ac:dyDescent="0.25">
      <c r="A32" s="94" t="s">
        <v>160</v>
      </c>
      <c r="B32" s="94"/>
      <c r="C32" s="98"/>
      <c r="D32" s="99">
        <v>1</v>
      </c>
      <c r="E32" s="59"/>
      <c r="F32" s="59"/>
      <c r="G32" s="94"/>
    </row>
    <row r="33" spans="1:8" x14ac:dyDescent="0.25">
      <c r="A33" s="94" t="s">
        <v>161</v>
      </c>
      <c r="B33" s="94"/>
      <c r="C33" s="98"/>
      <c r="D33" s="99">
        <v>1</v>
      </c>
      <c r="E33" s="59"/>
      <c r="F33" s="59"/>
      <c r="G33" s="94"/>
    </row>
    <row r="34" spans="1:8" x14ac:dyDescent="0.25">
      <c r="A34" s="94" t="s">
        <v>162</v>
      </c>
      <c r="B34" s="94"/>
      <c r="C34" s="98"/>
      <c r="D34" s="99">
        <v>1</v>
      </c>
      <c r="E34" s="59"/>
      <c r="F34" s="59"/>
      <c r="G34" s="94"/>
    </row>
    <row r="35" spans="1:8" x14ac:dyDescent="0.25">
      <c r="A35" s="94" t="s">
        <v>163</v>
      </c>
      <c r="B35" s="94"/>
      <c r="C35" s="98"/>
      <c r="D35" s="99">
        <v>1</v>
      </c>
      <c r="E35" s="59"/>
      <c r="F35" s="59"/>
      <c r="G35" s="94"/>
    </row>
    <row r="36" spans="1:8" x14ac:dyDescent="0.25">
      <c r="A36" s="94" t="s">
        <v>143</v>
      </c>
      <c r="B36" s="94"/>
      <c r="C36" s="94"/>
      <c r="D36" s="59"/>
      <c r="E36" s="100">
        <f>SUM(D24:D35)</f>
        <v>12</v>
      </c>
      <c r="F36" s="59"/>
      <c r="G36" s="94"/>
    </row>
    <row r="37" spans="1:8" x14ac:dyDescent="0.25">
      <c r="A37" s="94"/>
      <c r="B37" s="94"/>
      <c r="C37" s="94"/>
      <c r="D37" s="59"/>
      <c r="E37" s="59"/>
      <c r="F37" s="59"/>
      <c r="G37" s="94"/>
    </row>
    <row r="38" spans="1:8" ht="14.5" x14ac:dyDescent="0.35">
      <c r="A38" s="96" t="s">
        <v>164</v>
      </c>
      <c r="B38" s="94"/>
      <c r="C38" s="94"/>
      <c r="D38" s="59"/>
      <c r="E38" s="59"/>
      <c r="F38" s="95">
        <f>SUM(E13+E21+E36)</f>
        <v>71</v>
      </c>
      <c r="G38" s="94"/>
    </row>
    <row r="39" spans="1:8" x14ac:dyDescent="0.25">
      <c r="A39" s="94"/>
      <c r="B39" s="94"/>
      <c r="C39" s="94"/>
      <c r="D39" s="59"/>
      <c r="E39" s="59"/>
      <c r="F39" s="59"/>
      <c r="G39" s="94"/>
    </row>
    <row r="40" spans="1:8" ht="14.5" x14ac:dyDescent="0.35">
      <c r="A40" s="96" t="s">
        <v>165</v>
      </c>
      <c r="B40" s="94"/>
      <c r="C40" s="94"/>
      <c r="D40" s="59"/>
      <c r="E40" s="59"/>
      <c r="F40" s="95">
        <f>F4-F38</f>
        <v>190</v>
      </c>
      <c r="G40" s="94"/>
      <c r="H40" s="47" t="s">
        <v>166</v>
      </c>
    </row>
    <row r="41" spans="1:8" x14ac:dyDescent="0.25">
      <c r="D41" s="46"/>
      <c r="E41" s="46"/>
      <c r="F41" s="46"/>
    </row>
    <row r="42" spans="1:8" ht="14.5" x14ac:dyDescent="0.35">
      <c r="A42" s="102" t="s">
        <v>167</v>
      </c>
      <c r="D42" s="46"/>
      <c r="E42" s="46"/>
      <c r="F42" s="46"/>
    </row>
    <row r="43" spans="1:8" x14ac:dyDescent="0.25">
      <c r="A43" t="s">
        <v>168</v>
      </c>
      <c r="D43" s="46"/>
      <c r="E43" s="46"/>
      <c r="F43" s="46"/>
    </row>
    <row r="44" spans="1:8" x14ac:dyDescent="0.25">
      <c r="A44" t="s">
        <v>169</v>
      </c>
      <c r="D44" s="46"/>
      <c r="E44" s="46"/>
      <c r="F44" s="46"/>
    </row>
    <row r="45" spans="1:8" ht="13" x14ac:dyDescent="0.3">
      <c r="A45" s="47" t="s">
        <v>170</v>
      </c>
      <c r="D45" s="46"/>
      <c r="E45" s="156"/>
      <c r="F45" s="156" t="s">
        <v>171</v>
      </c>
    </row>
    <row r="46" spans="1:8" x14ac:dyDescent="0.25">
      <c r="A46" s="1" t="s">
        <v>172</v>
      </c>
      <c r="B46" s="1"/>
      <c r="C46" s="1"/>
      <c r="D46" s="2"/>
      <c r="E46" s="2"/>
      <c r="F46" s="2"/>
      <c r="G46" s="1"/>
    </row>
    <row r="47" spans="1:8" x14ac:dyDescent="0.25">
      <c r="A47" t="s">
        <v>173</v>
      </c>
    </row>
    <row r="48" spans="1:8" x14ac:dyDescent="0.25">
      <c r="A48" s="1" t="s">
        <v>174</v>
      </c>
    </row>
    <row r="49" spans="1:1" x14ac:dyDescent="0.25">
      <c r="A49" s="1" t="s">
        <v>175</v>
      </c>
    </row>
    <row r="50" spans="1:1" x14ac:dyDescent="0.25">
      <c r="A50" t="s">
        <v>176</v>
      </c>
    </row>
    <row r="51" spans="1:1" x14ac:dyDescent="0.25">
      <c r="A51" t="s">
        <v>177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89D1-60F5-4FB1-8DFE-13B2F5211A32}">
  <dimension ref="A1:H61"/>
  <sheetViews>
    <sheetView workbookViewId="0">
      <selection activeCell="A21" sqref="A21"/>
    </sheetView>
  </sheetViews>
  <sheetFormatPr defaultRowHeight="12.5" x14ac:dyDescent="0.25"/>
  <cols>
    <col min="1" max="1" width="21.1796875" customWidth="1"/>
    <col min="2" max="2" width="13" customWidth="1"/>
    <col min="3" max="3" width="11.54296875" customWidth="1"/>
  </cols>
  <sheetData>
    <row r="1" spans="1:8" ht="13" x14ac:dyDescent="0.3">
      <c r="A1" s="47" t="s">
        <v>181</v>
      </c>
      <c r="B1" s="47"/>
      <c r="C1" s="47"/>
      <c r="D1" s="47"/>
      <c r="H1" s="204" t="s">
        <v>182</v>
      </c>
    </row>
    <row r="2" spans="1:8" ht="13" x14ac:dyDescent="0.3">
      <c r="A2" s="205" t="s">
        <v>183</v>
      </c>
      <c r="B2" s="206">
        <v>45324</v>
      </c>
      <c r="D2" s="204" t="s">
        <v>182</v>
      </c>
      <c r="E2" s="207" t="s">
        <v>184</v>
      </c>
      <c r="F2" s="207" t="s">
        <v>182</v>
      </c>
      <c r="H2" s="204" t="s">
        <v>182</v>
      </c>
    </row>
    <row r="3" spans="1:8" ht="15.5" x14ac:dyDescent="0.35">
      <c r="A3" s="208" t="s">
        <v>185</v>
      </c>
      <c r="B3" t="s">
        <v>186</v>
      </c>
      <c r="C3" s="209" t="s">
        <v>187</v>
      </c>
      <c r="D3" s="210"/>
      <c r="E3" s="211" t="s">
        <v>182</v>
      </c>
      <c r="F3" s="211" t="s">
        <v>182</v>
      </c>
      <c r="H3" s="204" t="s">
        <v>182</v>
      </c>
    </row>
    <row r="4" spans="1:8" ht="13" x14ac:dyDescent="0.3">
      <c r="A4" s="212" t="s">
        <v>188</v>
      </c>
      <c r="B4" t="s">
        <v>189</v>
      </c>
      <c r="C4" s="1" t="s">
        <v>190</v>
      </c>
      <c r="D4" s="213"/>
      <c r="E4" s="214">
        <v>5</v>
      </c>
      <c r="F4" s="215" t="s">
        <v>182</v>
      </c>
      <c r="H4" s="204" t="s">
        <v>182</v>
      </c>
    </row>
    <row r="5" spans="1:8" ht="13" x14ac:dyDescent="0.3">
      <c r="A5" s="216" t="s">
        <v>191</v>
      </c>
      <c r="B5" t="s">
        <v>192</v>
      </c>
      <c r="C5" s="1" t="s">
        <v>190</v>
      </c>
      <c r="E5" s="214">
        <v>5</v>
      </c>
      <c r="F5" s="215" t="s">
        <v>182</v>
      </c>
      <c r="H5" s="204" t="s">
        <v>182</v>
      </c>
    </row>
    <row r="6" spans="1:8" x14ac:dyDescent="0.25">
      <c r="B6" t="s">
        <v>193</v>
      </c>
      <c r="C6" s="1" t="s">
        <v>190</v>
      </c>
      <c r="E6" s="214">
        <v>5</v>
      </c>
      <c r="F6" s="215" t="s">
        <v>182</v>
      </c>
      <c r="H6" s="204" t="s">
        <v>182</v>
      </c>
    </row>
    <row r="7" spans="1:8" x14ac:dyDescent="0.25">
      <c r="B7" t="s">
        <v>194</v>
      </c>
      <c r="C7" s="1" t="s">
        <v>190</v>
      </c>
      <c r="E7" s="214">
        <v>5</v>
      </c>
      <c r="F7" s="215" t="s">
        <v>182</v>
      </c>
      <c r="H7" s="204" t="s">
        <v>182</v>
      </c>
    </row>
    <row r="8" spans="1:8" ht="13" x14ac:dyDescent="0.3">
      <c r="B8" t="s">
        <v>195</v>
      </c>
      <c r="C8" s="1" t="s">
        <v>190</v>
      </c>
      <c r="D8" s="213"/>
      <c r="E8" s="214">
        <v>5</v>
      </c>
      <c r="F8" s="215" t="s">
        <v>182</v>
      </c>
      <c r="H8" s="204" t="s">
        <v>182</v>
      </c>
    </row>
    <row r="9" spans="1:8" ht="13" x14ac:dyDescent="0.3">
      <c r="A9" s="217" t="s">
        <v>196</v>
      </c>
      <c r="B9" s="47"/>
      <c r="C9" s="218" t="s">
        <v>182</v>
      </c>
      <c r="D9" s="218" t="s">
        <v>182</v>
      </c>
      <c r="E9" s="219">
        <v>25</v>
      </c>
      <c r="F9" s="207" t="s">
        <v>182</v>
      </c>
      <c r="H9" s="204" t="s">
        <v>182</v>
      </c>
    </row>
    <row r="10" spans="1:8" x14ac:dyDescent="0.25">
      <c r="C10" t="s">
        <v>197</v>
      </c>
      <c r="E10" s="220">
        <v>52</v>
      </c>
      <c r="F10" s="221" t="s">
        <v>182</v>
      </c>
      <c r="H10" s="204" t="s">
        <v>182</v>
      </c>
    </row>
    <row r="11" spans="1:8" x14ac:dyDescent="0.25">
      <c r="C11" t="s">
        <v>198</v>
      </c>
      <c r="E11" s="220">
        <v>1300</v>
      </c>
      <c r="F11" s="221" t="s">
        <v>182</v>
      </c>
      <c r="H11" s="204" t="s">
        <v>182</v>
      </c>
    </row>
    <row r="12" spans="1:8" x14ac:dyDescent="0.25">
      <c r="A12" s="1" t="s">
        <v>199</v>
      </c>
      <c r="B12" s="1"/>
      <c r="C12" s="1"/>
      <c r="E12" s="220">
        <v>5</v>
      </c>
      <c r="F12" s="221" t="s">
        <v>182</v>
      </c>
      <c r="H12" s="204" t="s">
        <v>182</v>
      </c>
    </row>
    <row r="13" spans="1:8" x14ac:dyDescent="0.25">
      <c r="A13" s="1" t="s">
        <v>200</v>
      </c>
      <c r="B13" s="1"/>
      <c r="C13" s="1"/>
      <c r="E13" s="220">
        <v>0</v>
      </c>
      <c r="F13" s="221" t="s">
        <v>182</v>
      </c>
      <c r="H13" s="204" t="s">
        <v>182</v>
      </c>
    </row>
    <row r="14" spans="1:8" ht="13" x14ac:dyDescent="0.3">
      <c r="E14" s="222">
        <v>1305</v>
      </c>
      <c r="F14" s="211" t="s">
        <v>182</v>
      </c>
      <c r="H14" s="204" t="s">
        <v>182</v>
      </c>
    </row>
    <row r="15" spans="1:8" ht="13" x14ac:dyDescent="0.3">
      <c r="A15" s="219" t="s">
        <v>201</v>
      </c>
      <c r="B15" s="223" t="s">
        <v>202</v>
      </c>
      <c r="C15" s="223" t="s">
        <v>203</v>
      </c>
      <c r="D15" s="223" t="s">
        <v>204</v>
      </c>
      <c r="E15" s="224" t="s">
        <v>182</v>
      </c>
      <c r="F15" s="225" t="s">
        <v>182</v>
      </c>
      <c r="H15" s="204" t="s">
        <v>182</v>
      </c>
    </row>
    <row r="16" spans="1:8" x14ac:dyDescent="0.25">
      <c r="A16" s="226" t="s">
        <v>72</v>
      </c>
      <c r="B16" s="227">
        <v>45586</v>
      </c>
      <c r="C16" s="227">
        <v>45590</v>
      </c>
      <c r="D16">
        <v>1</v>
      </c>
      <c r="E16" s="228">
        <v>25</v>
      </c>
      <c r="F16" s="204" t="s">
        <v>182</v>
      </c>
      <c r="H16" s="204" t="s">
        <v>182</v>
      </c>
    </row>
    <row r="17" spans="1:8" x14ac:dyDescent="0.25">
      <c r="A17" s="226" t="s">
        <v>28</v>
      </c>
      <c r="B17" s="227">
        <v>45649</v>
      </c>
      <c r="C17" s="227">
        <v>45660</v>
      </c>
      <c r="D17">
        <v>2</v>
      </c>
      <c r="E17" s="228">
        <v>50</v>
      </c>
      <c r="F17" s="204" t="s">
        <v>182</v>
      </c>
      <c r="H17" s="204" t="s">
        <v>182</v>
      </c>
    </row>
    <row r="18" spans="1:8" x14ac:dyDescent="0.25">
      <c r="A18" s="226" t="s">
        <v>205</v>
      </c>
      <c r="B18" s="227">
        <v>45719</v>
      </c>
      <c r="C18" s="227">
        <v>45723</v>
      </c>
      <c r="D18">
        <v>1</v>
      </c>
      <c r="E18" s="228">
        <v>25</v>
      </c>
      <c r="F18" s="204" t="s">
        <v>182</v>
      </c>
      <c r="H18" s="204" t="s">
        <v>182</v>
      </c>
    </row>
    <row r="19" spans="1:8" x14ac:dyDescent="0.25">
      <c r="A19" s="226" t="s">
        <v>206</v>
      </c>
      <c r="B19" s="227">
        <v>45766</v>
      </c>
      <c r="C19" s="227">
        <v>45766</v>
      </c>
      <c r="E19" s="228">
        <v>5</v>
      </c>
      <c r="F19" s="204"/>
      <c r="H19" s="204"/>
    </row>
    <row r="20" spans="1:8" x14ac:dyDescent="0.25">
      <c r="A20" s="229" t="s">
        <v>207</v>
      </c>
      <c r="B20" s="227">
        <v>45768</v>
      </c>
      <c r="C20" s="227">
        <v>45779</v>
      </c>
      <c r="D20">
        <v>2</v>
      </c>
      <c r="E20" s="228">
        <v>50</v>
      </c>
      <c r="F20" s="204" t="s">
        <v>182</v>
      </c>
      <c r="H20" s="204" t="s">
        <v>182</v>
      </c>
    </row>
    <row r="21" spans="1:8" x14ac:dyDescent="0.25">
      <c r="A21" s="286">
        <v>45417</v>
      </c>
      <c r="B21" s="227">
        <v>45782</v>
      </c>
      <c r="C21" s="227">
        <v>45782</v>
      </c>
      <c r="E21" s="228">
        <v>5</v>
      </c>
      <c r="F21" s="204" t="s">
        <v>182</v>
      </c>
      <c r="H21" s="204" t="s">
        <v>182</v>
      </c>
    </row>
    <row r="22" spans="1:8" x14ac:dyDescent="0.25">
      <c r="A22" s="229" t="s">
        <v>208</v>
      </c>
      <c r="B22" s="230">
        <v>45806</v>
      </c>
      <c r="C22" s="230">
        <v>45807</v>
      </c>
      <c r="D22" s="204" t="s">
        <v>182</v>
      </c>
      <c r="E22" s="204">
        <v>10</v>
      </c>
      <c r="F22" s="204" t="s">
        <v>182</v>
      </c>
      <c r="H22" s="204" t="s">
        <v>182</v>
      </c>
    </row>
    <row r="23" spans="1:8" x14ac:dyDescent="0.25">
      <c r="A23" s="229" t="s">
        <v>209</v>
      </c>
      <c r="B23" s="227">
        <v>45817</v>
      </c>
      <c r="C23" s="227">
        <v>45817</v>
      </c>
      <c r="E23" s="228">
        <v>5</v>
      </c>
      <c r="F23" s="204" t="s">
        <v>182</v>
      </c>
      <c r="H23" s="204" t="s">
        <v>182</v>
      </c>
    </row>
    <row r="24" spans="1:8" x14ac:dyDescent="0.25">
      <c r="A24" s="226" t="s">
        <v>84</v>
      </c>
      <c r="B24" s="230">
        <v>45481</v>
      </c>
      <c r="C24" s="230">
        <v>45154</v>
      </c>
      <c r="D24">
        <v>6</v>
      </c>
      <c r="E24" s="228">
        <v>150</v>
      </c>
      <c r="F24" s="204" t="s">
        <v>182</v>
      </c>
      <c r="H24" s="204" t="s">
        <v>182</v>
      </c>
    </row>
    <row r="25" spans="1:8" x14ac:dyDescent="0.25">
      <c r="A25" s="231" t="s">
        <v>182</v>
      </c>
      <c r="B25" s="232" t="s">
        <v>182</v>
      </c>
      <c r="C25" s="233" t="s">
        <v>143</v>
      </c>
      <c r="D25" s="218" t="s">
        <v>182</v>
      </c>
      <c r="E25" s="234">
        <v>325</v>
      </c>
      <c r="F25" s="235" t="s">
        <v>182</v>
      </c>
      <c r="H25" s="204" t="s">
        <v>182</v>
      </c>
    </row>
    <row r="26" spans="1:8" x14ac:dyDescent="0.25">
      <c r="A26" s="231" t="s">
        <v>182</v>
      </c>
      <c r="C26" t="s">
        <v>182</v>
      </c>
      <c r="D26" t="s">
        <v>182</v>
      </c>
      <c r="E26" s="228" t="s">
        <v>182</v>
      </c>
      <c r="F26" s="204" t="s">
        <v>182</v>
      </c>
      <c r="H26" s="204" t="s">
        <v>182</v>
      </c>
    </row>
    <row r="27" spans="1:8" ht="13" x14ac:dyDescent="0.3">
      <c r="A27" s="236" t="s">
        <v>210</v>
      </c>
      <c r="B27" s="223" t="s">
        <v>148</v>
      </c>
      <c r="C27" s="237" t="s">
        <v>182</v>
      </c>
      <c r="D27" s="237" t="s">
        <v>182</v>
      </c>
      <c r="E27" s="238" t="s">
        <v>182</v>
      </c>
      <c r="F27" s="239" t="s">
        <v>182</v>
      </c>
      <c r="H27" s="204" t="s">
        <v>182</v>
      </c>
    </row>
    <row r="28" spans="1:8" ht="13" x14ac:dyDescent="0.3">
      <c r="A28" s="229" t="s">
        <v>182</v>
      </c>
      <c r="E28" s="222" t="s">
        <v>182</v>
      </c>
      <c r="F28" s="211" t="s">
        <v>182</v>
      </c>
      <c r="H28" s="204" t="s">
        <v>182</v>
      </c>
    </row>
    <row r="29" spans="1:8" x14ac:dyDescent="0.25">
      <c r="A29" s="274" t="s">
        <v>211</v>
      </c>
      <c r="B29" s="161"/>
      <c r="C29" s="251"/>
      <c r="D29" s="251"/>
      <c r="E29" s="277">
        <v>30</v>
      </c>
      <c r="F29" s="204" t="s">
        <v>182</v>
      </c>
      <c r="H29" s="204" t="s">
        <v>182</v>
      </c>
    </row>
    <row r="30" spans="1:8" x14ac:dyDescent="0.25">
      <c r="A30" s="275">
        <v>45534</v>
      </c>
      <c r="E30" s="228" t="s">
        <v>182</v>
      </c>
      <c r="F30" s="204" t="s">
        <v>182</v>
      </c>
      <c r="H30" s="204" t="s">
        <v>182</v>
      </c>
    </row>
    <row r="31" spans="1:8" x14ac:dyDescent="0.25">
      <c r="A31" s="274" t="s">
        <v>212</v>
      </c>
      <c r="E31" s="228" t="s">
        <v>182</v>
      </c>
      <c r="F31" s="204" t="s">
        <v>182</v>
      </c>
      <c r="H31" s="204" t="s">
        <v>182</v>
      </c>
    </row>
    <row r="32" spans="1:8" x14ac:dyDescent="0.25">
      <c r="A32" s="276" t="s">
        <v>213</v>
      </c>
      <c r="D32" s="204" t="s">
        <v>182</v>
      </c>
      <c r="E32" s="204" t="s">
        <v>182</v>
      </c>
      <c r="F32" s="204" t="s">
        <v>182</v>
      </c>
      <c r="H32" s="204" t="s">
        <v>182</v>
      </c>
    </row>
    <row r="33" spans="1:8" ht="13" x14ac:dyDescent="0.3">
      <c r="A33" s="274" t="s">
        <v>214</v>
      </c>
      <c r="C33" s="213"/>
      <c r="D33" s="204" t="s">
        <v>182</v>
      </c>
      <c r="E33" s="204" t="s">
        <v>182</v>
      </c>
      <c r="F33" s="204" t="s">
        <v>182</v>
      </c>
      <c r="H33" s="204" t="s">
        <v>182</v>
      </c>
    </row>
    <row r="34" spans="1:8" x14ac:dyDescent="0.25">
      <c r="A34" s="275">
        <v>45453</v>
      </c>
      <c r="B34" s="1"/>
      <c r="D34" s="204" t="s">
        <v>182</v>
      </c>
      <c r="E34" s="215" t="s">
        <v>182</v>
      </c>
      <c r="F34" s="204" t="s">
        <v>182</v>
      </c>
      <c r="H34" s="204" t="s">
        <v>182</v>
      </c>
    </row>
    <row r="35" spans="1:8" ht="13" x14ac:dyDescent="0.3">
      <c r="A35" s="274" t="s">
        <v>215</v>
      </c>
      <c r="B35" s="213"/>
      <c r="C35" s="213"/>
      <c r="D35" s="211" t="s">
        <v>182</v>
      </c>
      <c r="E35" s="204" t="s">
        <v>182</v>
      </c>
      <c r="F35" s="204" t="s">
        <v>182</v>
      </c>
      <c r="H35" s="204" t="s">
        <v>182</v>
      </c>
    </row>
    <row r="36" spans="1:8" ht="13" x14ac:dyDescent="0.3">
      <c r="A36" s="1"/>
      <c r="C36" s="213"/>
      <c r="D36" s="211" t="s">
        <v>182</v>
      </c>
      <c r="E36" s="204" t="s">
        <v>182</v>
      </c>
      <c r="F36" s="204" t="s">
        <v>182</v>
      </c>
      <c r="H36" s="204" t="s">
        <v>182</v>
      </c>
    </row>
    <row r="37" spans="1:8" x14ac:dyDescent="0.25">
      <c r="A37" s="229" t="s">
        <v>182</v>
      </c>
      <c r="D37" s="1"/>
      <c r="E37" s="228" t="s">
        <v>182</v>
      </c>
      <c r="F37" s="204" t="s">
        <v>182</v>
      </c>
      <c r="H37" s="204" t="s">
        <v>182</v>
      </c>
    </row>
    <row r="38" spans="1:8" ht="13" x14ac:dyDescent="0.3">
      <c r="A38" s="231" t="s">
        <v>182</v>
      </c>
      <c r="B38" s="232" t="s">
        <v>182</v>
      </c>
      <c r="C38" s="217" t="s">
        <v>143</v>
      </c>
      <c r="D38" s="207" t="s">
        <v>182</v>
      </c>
      <c r="E38" s="207">
        <v>30</v>
      </c>
      <c r="F38" s="207" t="s">
        <v>182</v>
      </c>
      <c r="H38" s="204" t="s">
        <v>182</v>
      </c>
    </row>
    <row r="39" spans="1:8" x14ac:dyDescent="0.25">
      <c r="E39" s="228" t="s">
        <v>182</v>
      </c>
      <c r="F39" s="204" t="s">
        <v>182</v>
      </c>
      <c r="H39" s="204" t="s">
        <v>182</v>
      </c>
    </row>
    <row r="40" spans="1:8" ht="13" x14ac:dyDescent="0.3">
      <c r="A40" s="219" t="s">
        <v>216</v>
      </c>
      <c r="B40" s="223" t="s">
        <v>148</v>
      </c>
      <c r="C40" s="237" t="s">
        <v>182</v>
      </c>
      <c r="D40" s="237" t="s">
        <v>182</v>
      </c>
      <c r="E40" s="238" t="s">
        <v>182</v>
      </c>
      <c r="F40" s="239" t="s">
        <v>182</v>
      </c>
      <c r="H40" s="204" t="s">
        <v>182</v>
      </c>
    </row>
    <row r="41" spans="1:8" ht="13" x14ac:dyDescent="0.3">
      <c r="A41" s="278" t="s">
        <v>217</v>
      </c>
      <c r="B41" s="279" t="s">
        <v>218</v>
      </c>
      <c r="C41" s="252"/>
      <c r="D41" s="251"/>
      <c r="E41" s="285">
        <v>8</v>
      </c>
      <c r="F41" s="215" t="s">
        <v>182</v>
      </c>
      <c r="H41" s="204" t="s">
        <v>182</v>
      </c>
    </row>
    <row r="42" spans="1:8" ht="13" x14ac:dyDescent="0.3">
      <c r="A42" s="280">
        <v>45582</v>
      </c>
      <c r="B42" s="274"/>
      <c r="E42" s="214" t="s">
        <v>182</v>
      </c>
      <c r="F42" s="215" t="s">
        <v>182</v>
      </c>
      <c r="H42" s="204" t="s">
        <v>182</v>
      </c>
    </row>
    <row r="43" spans="1:8" x14ac:dyDescent="0.25">
      <c r="A43" s="281">
        <v>45646</v>
      </c>
      <c r="B43" s="276"/>
      <c r="C43" s="1"/>
      <c r="E43" s="214" t="s">
        <v>182</v>
      </c>
      <c r="F43" s="215" t="s">
        <v>182</v>
      </c>
      <c r="H43" s="204" t="s">
        <v>182</v>
      </c>
    </row>
    <row r="44" spans="1:8" x14ac:dyDescent="0.25">
      <c r="A44" s="282" t="s">
        <v>219</v>
      </c>
      <c r="B44" s="276"/>
      <c r="E44" s="228" t="s">
        <v>182</v>
      </c>
      <c r="F44" s="204" t="s">
        <v>182</v>
      </c>
      <c r="H44" s="204" t="s">
        <v>182</v>
      </c>
    </row>
    <row r="45" spans="1:8" ht="13" x14ac:dyDescent="0.3">
      <c r="A45" s="283" t="s">
        <v>220</v>
      </c>
      <c r="B45" s="284" t="s">
        <v>182</v>
      </c>
      <c r="C45" s="217" t="s">
        <v>143</v>
      </c>
      <c r="D45" s="240" t="s">
        <v>182</v>
      </c>
      <c r="E45" s="219">
        <v>8</v>
      </c>
      <c r="F45" s="207" t="s">
        <v>182</v>
      </c>
      <c r="H45" s="204" t="s">
        <v>182</v>
      </c>
    </row>
    <row r="46" spans="1:8" x14ac:dyDescent="0.25">
      <c r="E46" s="228" t="s">
        <v>182</v>
      </c>
      <c r="F46" s="204" t="s">
        <v>182</v>
      </c>
      <c r="H46" s="204" t="s">
        <v>182</v>
      </c>
    </row>
    <row r="47" spans="1:8" ht="13" x14ac:dyDescent="0.3">
      <c r="A47" s="217" t="s">
        <v>221</v>
      </c>
      <c r="B47" s="47"/>
      <c r="C47" s="47"/>
      <c r="D47" s="240" t="s">
        <v>182</v>
      </c>
      <c r="E47" s="219">
        <v>363</v>
      </c>
      <c r="F47" s="241" t="s">
        <v>182</v>
      </c>
      <c r="H47" s="204" t="s">
        <v>182</v>
      </c>
    </row>
    <row r="48" spans="1:8" ht="13" x14ac:dyDescent="0.3">
      <c r="A48" s="217" t="s">
        <v>222</v>
      </c>
      <c r="B48" s="47"/>
      <c r="C48" s="242" t="s">
        <v>182</v>
      </c>
      <c r="D48" s="242" t="s">
        <v>182</v>
      </c>
      <c r="E48" s="236">
        <v>942</v>
      </c>
      <c r="F48" s="243" t="s">
        <v>182</v>
      </c>
      <c r="H48" s="204" t="s">
        <v>182</v>
      </c>
    </row>
    <row r="49" spans="1:8" x14ac:dyDescent="0.25">
      <c r="A49" s="226" t="s">
        <v>182</v>
      </c>
      <c r="H49" s="204" t="s">
        <v>182</v>
      </c>
    </row>
    <row r="50" spans="1:8" ht="13" x14ac:dyDescent="0.3">
      <c r="A50" s="244" t="s">
        <v>223</v>
      </c>
      <c r="B50" s="47"/>
      <c r="C50" s="47">
        <v>7536</v>
      </c>
      <c r="H50" s="204" t="s">
        <v>182</v>
      </c>
    </row>
    <row r="51" spans="1:8" ht="13" x14ac:dyDescent="0.3">
      <c r="A51" s="244" t="s">
        <v>224</v>
      </c>
      <c r="B51" s="47"/>
      <c r="C51" s="47">
        <v>7520</v>
      </c>
      <c r="D51" s="47" t="s">
        <v>225</v>
      </c>
      <c r="E51" s="245" t="s">
        <v>226</v>
      </c>
      <c r="F51" s="1"/>
      <c r="G51" s="1"/>
      <c r="H51" s="1"/>
    </row>
    <row r="52" spans="1:8" ht="13" x14ac:dyDescent="0.3">
      <c r="A52" s="47" t="s">
        <v>227</v>
      </c>
      <c r="B52" s="47"/>
      <c r="C52" s="47">
        <v>3768</v>
      </c>
      <c r="D52" s="47" t="s">
        <v>225</v>
      </c>
      <c r="H52" s="204" t="s">
        <v>182</v>
      </c>
    </row>
    <row r="53" spans="1:8" ht="13" x14ac:dyDescent="0.3">
      <c r="A53" s="242" t="s">
        <v>182</v>
      </c>
      <c r="B53" s="232" t="s">
        <v>182</v>
      </c>
      <c r="C53" s="242" t="s">
        <v>182</v>
      </c>
      <c r="D53" s="242" t="s">
        <v>182</v>
      </c>
      <c r="E53" s="232" t="s">
        <v>182</v>
      </c>
      <c r="F53" s="232" t="s">
        <v>182</v>
      </c>
      <c r="G53" s="232" t="s">
        <v>182</v>
      </c>
      <c r="H53" s="246" t="s">
        <v>182</v>
      </c>
    </row>
    <row r="54" spans="1:8" ht="13" x14ac:dyDescent="0.3">
      <c r="A54" s="47"/>
      <c r="C54" s="47"/>
      <c r="D54" s="47"/>
      <c r="H54" s="204" t="s">
        <v>182</v>
      </c>
    </row>
    <row r="55" spans="1:8" ht="13" x14ac:dyDescent="0.3">
      <c r="A55" s="210" t="s">
        <v>228</v>
      </c>
      <c r="B55" s="210"/>
      <c r="C55" s="47"/>
      <c r="H55" s="204" t="s">
        <v>182</v>
      </c>
    </row>
    <row r="56" spans="1:8" ht="13" x14ac:dyDescent="0.3">
      <c r="A56" s="247" t="s">
        <v>229</v>
      </c>
      <c r="B56" s="213"/>
      <c r="C56" s="213"/>
      <c r="D56" s="213"/>
      <c r="E56" s="213"/>
      <c r="F56" s="213"/>
      <c r="G56" s="213"/>
      <c r="H56" s="213"/>
    </row>
    <row r="57" spans="1:8" ht="13" x14ac:dyDescent="0.3">
      <c r="A57" s="247" t="s">
        <v>230</v>
      </c>
      <c r="B57" s="213"/>
      <c r="C57" s="213"/>
      <c r="D57" s="213"/>
      <c r="E57" s="213"/>
      <c r="F57" s="213"/>
      <c r="G57" s="213"/>
      <c r="H57" s="213"/>
    </row>
    <row r="58" spans="1:8" ht="13" x14ac:dyDescent="0.3">
      <c r="A58" s="213" t="s">
        <v>231</v>
      </c>
      <c r="B58" s="213"/>
      <c r="C58" s="213"/>
      <c r="D58" s="213"/>
      <c r="E58" s="213"/>
      <c r="F58" s="213"/>
      <c r="G58" s="213"/>
      <c r="H58" s="204" t="s">
        <v>182</v>
      </c>
    </row>
    <row r="59" spans="1:8" ht="13" x14ac:dyDescent="0.3">
      <c r="A59" s="210"/>
      <c r="B59" s="47"/>
      <c r="F59" s="1"/>
      <c r="G59" s="1"/>
      <c r="H59" s="215" t="s">
        <v>182</v>
      </c>
    </row>
    <row r="60" spans="1:8" ht="13" x14ac:dyDescent="0.3">
      <c r="A60" s="213"/>
      <c r="B60" s="1"/>
      <c r="C60" s="1"/>
      <c r="D60" s="1"/>
      <c r="E60" s="1"/>
      <c r="F60" s="1"/>
      <c r="G60" s="1"/>
      <c r="H60" s="215" t="s">
        <v>182</v>
      </c>
    </row>
    <row r="61" spans="1:8" ht="13" x14ac:dyDescent="0.3">
      <c r="A61" s="248" t="s">
        <v>182</v>
      </c>
      <c r="B61" s="249" t="s">
        <v>182</v>
      </c>
      <c r="C61" s="249" t="s">
        <v>182</v>
      </c>
      <c r="D61" s="249" t="s">
        <v>182</v>
      </c>
      <c r="E61" s="249" t="s">
        <v>182</v>
      </c>
      <c r="F61" s="249" t="s">
        <v>182</v>
      </c>
      <c r="G61" s="249" t="s">
        <v>182</v>
      </c>
      <c r="H61" s="250" t="s">
        <v>182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7354a1-74ba-4245-9490-ab2f20a80b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19A6066E33A459D76434755BFC235" ma:contentTypeVersion="18" ma:contentTypeDescription="Een nieuw document maken." ma:contentTypeScope="" ma:versionID="0406808d1ece208633ba7f3cc2ce044c">
  <xsd:schema xmlns:xsd="http://www.w3.org/2001/XMLSchema" xmlns:xs="http://www.w3.org/2001/XMLSchema" xmlns:p="http://schemas.microsoft.com/office/2006/metadata/properties" xmlns:ns3="437354a1-74ba-4245-9490-ab2f20a80bb6" xmlns:ns4="bc48fa7d-6c05-4879-9dcc-942c0617d056" targetNamespace="http://schemas.microsoft.com/office/2006/metadata/properties" ma:root="true" ma:fieldsID="2e97d9bea99b68a21d02a1f89cb57095" ns3:_="" ns4:_="">
    <xsd:import namespace="437354a1-74ba-4245-9490-ab2f20a80bb6"/>
    <xsd:import namespace="bc48fa7d-6c05-4879-9dcc-942c0617d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354a1-74ba-4245-9490-ab2f20a80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8fa7d-6c05-4879-9dcc-942c0617d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540B3-7A4F-46EB-88F0-34C654055212}">
  <ds:schemaRefs>
    <ds:schemaRef ds:uri="bc48fa7d-6c05-4879-9dcc-942c0617d056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37354a1-74ba-4245-9490-ab2f20a80b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A77F0B-F43D-4382-8906-DE61BBE7A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62112-6292-4D96-A400-5A5AB0D59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354a1-74ba-4245-9490-ab2f20a80bb6"/>
    <ds:schemaRef ds:uri="bc48fa7d-6c05-4879-9dcc-942c0617d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Planning</vt:lpstr>
      <vt:lpstr>Berekening PO</vt:lpstr>
      <vt:lpstr>Advies BOV VO</vt:lpstr>
      <vt:lpstr>Berekening Paul V. </vt:lpstr>
    </vt:vector>
  </TitlesOfParts>
  <Manager/>
  <Company>Mosaïek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J. Simons</dc:creator>
  <cp:keywords/>
  <dc:description/>
  <cp:lastModifiedBy>Marieke</cp:lastModifiedBy>
  <cp:revision/>
  <dcterms:created xsi:type="dcterms:W3CDTF">2002-10-30T12:06:24Z</dcterms:created>
  <dcterms:modified xsi:type="dcterms:W3CDTF">2024-08-20T17:52:28Z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0x010100C1C19A6066E33A459D76434755BFC235</vt:lpwstr>
  </property>
  <property fmtid="{D5CDD505-2E9C-101B-9397-08002B2CF9AE}" pid="3" name="MediaServiceImageTags">
    <vt:lpwstr/>
  </property>
</Properties>
</file>